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 activeTab="1"/>
  </bookViews>
  <sheets>
    <sheet name="завтр" sheetId="3" r:id="rId1"/>
    <sheet name="обед" sheetId="1" r:id="rId2"/>
  </sheets>
  <calcPr calcId="145621"/>
</workbook>
</file>

<file path=xl/calcChain.xml><?xml version="1.0" encoding="utf-8"?>
<calcChain xmlns="http://schemas.openxmlformats.org/spreadsheetml/2006/main">
  <c r="B195" i="3" l="1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J195" i="3" s="1"/>
  <c r="I184" i="3"/>
  <c r="I195" i="3" s="1"/>
  <c r="H184" i="3"/>
  <c r="H195" i="3" s="1"/>
  <c r="G184" i="3"/>
  <c r="G195" i="3" s="1"/>
  <c r="F184" i="3"/>
  <c r="F195" i="3" s="1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J157" i="3" s="1"/>
  <c r="I146" i="3"/>
  <c r="I157" i="3" s="1"/>
  <c r="H146" i="3"/>
  <c r="H157" i="3" s="1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J119" i="3" s="1"/>
  <c r="I108" i="3"/>
  <c r="I119" i="3" s="1"/>
  <c r="H108" i="3"/>
  <c r="H119" i="3" s="1"/>
  <c r="G108" i="3"/>
  <c r="G119" i="3" s="1"/>
  <c r="F108" i="3"/>
  <c r="F119" i="3" s="1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L196" i="3" s="1"/>
  <c r="J13" i="3"/>
  <c r="J24" i="3" s="1"/>
  <c r="J196" i="3" s="1"/>
  <c r="I13" i="3"/>
  <c r="I24" i="3" s="1"/>
  <c r="I196" i="3" s="1"/>
  <c r="H13" i="3"/>
  <c r="H24" i="3" s="1"/>
  <c r="H196" i="3" s="1"/>
  <c r="G13" i="3"/>
  <c r="G24" i="3" s="1"/>
  <c r="G196" i="3" s="1"/>
  <c r="F13" i="3"/>
  <c r="F24" i="3" s="1"/>
  <c r="F196" i="3" s="1"/>
  <c r="B195" i="1" l="1"/>
  <c r="A195" i="1"/>
  <c r="L194" i="1"/>
  <c r="J194" i="1"/>
  <c r="I194" i="1"/>
  <c r="I195" i="1" s="1"/>
  <c r="H194" i="1"/>
  <c r="G194" i="1"/>
  <c r="G195" i="1" s="1"/>
  <c r="F194" i="1"/>
  <c r="B185" i="1"/>
  <c r="A185" i="1"/>
  <c r="L184" i="1"/>
  <c r="J184" i="1"/>
  <c r="J195" i="1"/>
  <c r="I184" i="1"/>
  <c r="H184" i="1"/>
  <c r="G184" i="1"/>
  <c r="F184" i="1"/>
  <c r="F195" i="1" s="1"/>
  <c r="L165" i="1"/>
  <c r="B176" i="1"/>
  <c r="A176" i="1"/>
  <c r="L175" i="1"/>
  <c r="J175" i="1"/>
  <c r="I175" i="1"/>
  <c r="I176" i="1" s="1"/>
  <c r="H175" i="1"/>
  <c r="G175" i="1"/>
  <c r="G176" i="1" s="1"/>
  <c r="F175" i="1"/>
  <c r="B166" i="1"/>
  <c r="A166" i="1"/>
  <c r="J165" i="1"/>
  <c r="I165" i="1"/>
  <c r="H165" i="1"/>
  <c r="G165" i="1"/>
  <c r="F165" i="1"/>
  <c r="B157" i="1"/>
  <c r="A157" i="1"/>
  <c r="L156" i="1"/>
  <c r="J156" i="1"/>
  <c r="I156" i="1"/>
  <c r="H156" i="1"/>
  <c r="H157" i="1" s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08" i="1"/>
  <c r="B119" i="1"/>
  <c r="A119" i="1"/>
  <c r="L118" i="1"/>
  <c r="J118" i="1"/>
  <c r="J119" i="1" s="1"/>
  <c r="I118" i="1"/>
  <c r="H118" i="1"/>
  <c r="H119" i="1" s="1"/>
  <c r="G118" i="1"/>
  <c r="F118" i="1"/>
  <c r="F119" i="1" s="1"/>
  <c r="B109" i="1"/>
  <c r="A10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70" i="1"/>
  <c r="B81" i="1"/>
  <c r="A81" i="1"/>
  <c r="L80" i="1"/>
  <c r="L81" i="1" s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F81" i="1" s="1"/>
  <c r="B62" i="1"/>
  <c r="A62" i="1"/>
  <c r="L61" i="1"/>
  <c r="L51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L42" i="1"/>
  <c r="J42" i="1"/>
  <c r="I42" i="1"/>
  <c r="I43" i="1" s="1"/>
  <c r="H42" i="1"/>
  <c r="G42" i="1"/>
  <c r="F42" i="1"/>
  <c r="B33" i="1"/>
  <c r="A33" i="1"/>
  <c r="L32" i="1"/>
  <c r="J32" i="1"/>
  <c r="I32" i="1"/>
  <c r="H32" i="1"/>
  <c r="G32" i="1"/>
  <c r="G43" i="1" s="1"/>
  <c r="F32" i="1"/>
  <c r="L13" i="1"/>
  <c r="B24" i="1"/>
  <c r="A24" i="1"/>
  <c r="L23" i="1"/>
  <c r="J23" i="1"/>
  <c r="I23" i="1"/>
  <c r="H23" i="1"/>
  <c r="G23" i="1"/>
  <c r="F23" i="1"/>
  <c r="B14" i="1"/>
  <c r="A14" i="1"/>
  <c r="J13" i="1"/>
  <c r="I13" i="1"/>
  <c r="I24" i="1" s="1"/>
  <c r="H13" i="1"/>
  <c r="G13" i="1"/>
  <c r="G24" i="1" s="1"/>
  <c r="F13" i="1"/>
  <c r="H195" i="1"/>
  <c r="L195" i="1" l="1"/>
  <c r="F176" i="1"/>
  <c r="H176" i="1"/>
  <c r="J176" i="1"/>
  <c r="J157" i="1"/>
  <c r="G157" i="1"/>
  <c r="G196" i="1" s="1"/>
  <c r="I157" i="1"/>
  <c r="L157" i="1"/>
  <c r="F157" i="1"/>
  <c r="J138" i="1"/>
  <c r="F138" i="1"/>
  <c r="H138" i="1"/>
  <c r="G138" i="1"/>
  <c r="I138" i="1"/>
  <c r="G119" i="1"/>
  <c r="I119" i="1"/>
  <c r="L119" i="1"/>
  <c r="J100" i="1"/>
  <c r="F100" i="1"/>
  <c r="H100" i="1"/>
  <c r="G100" i="1"/>
  <c r="I100" i="1"/>
  <c r="L100" i="1"/>
  <c r="L176" i="1"/>
  <c r="H81" i="1"/>
  <c r="J81" i="1"/>
  <c r="F62" i="1"/>
  <c r="H62" i="1"/>
  <c r="G62" i="1"/>
  <c r="L43" i="1"/>
  <c r="F43" i="1"/>
  <c r="H43" i="1"/>
  <c r="J43" i="1"/>
  <c r="L138" i="1"/>
  <c r="L62" i="1"/>
  <c r="L24" i="1"/>
  <c r="J24" i="1"/>
  <c r="H24" i="1"/>
  <c r="F24" i="1"/>
  <c r="F196" i="1" s="1"/>
  <c r="I196" i="1"/>
  <c r="H196" i="1" l="1"/>
  <c r="J196" i="1"/>
  <c r="L196" i="1"/>
</calcChain>
</file>

<file path=xl/sharedStrings.xml><?xml version="1.0" encoding="utf-8"?>
<sst xmlns="http://schemas.openxmlformats.org/spreadsheetml/2006/main" count="520" uniqueCount="90">
  <si>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</si>
  <si>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</si>
  <si>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</si>
  <si>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</si>
  <si>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</si>
  <si>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</si>
  <si>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</si>
  <si>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</si>
  <si>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</si>
  <si>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</si>
  <si>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</si>
  <si>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</si>
  <si>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</si>
  <si>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</si>
  <si>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</si>
  <si>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</si>
  <si>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</si>
  <si>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</si>
  <si>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</si>
  <si>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</si>
  <si>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</si>
  <si>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</si>
  <si>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</si>
  <si>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</si>
  <si>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</si>
  <si>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</si>
  <si>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</si>
  <si>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</si>
  <si>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</si>
  <si>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</si>
  <si>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</si>
  <si>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</si>
  <si>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</si>
  <si>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</si>
  <si>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</si>
  <si>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</si>
  <si>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</si>
  <si>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</si>
  <si>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</si>
  <si>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пшен/ржаной 30/30</t>
  </si>
  <si>
    <t>тк</t>
  </si>
  <si>
    <t>Греча рассыпчатая</t>
  </si>
  <si>
    <t>подгарнир</t>
  </si>
  <si>
    <t>Макароны отварные (с маслом)</t>
  </si>
  <si>
    <t>Кисель "Витошка"</t>
  </si>
  <si>
    <t>Рыба (горбуша) тушеная с овощами</t>
  </si>
  <si>
    <t>Картофельное пюре (с маслом)</t>
  </si>
  <si>
    <t>инстр</t>
  </si>
  <si>
    <t>Компот из сухофруктов</t>
  </si>
  <si>
    <t>Напиток из ягод замороженных</t>
  </si>
  <si>
    <t>Чай с лимоном</t>
  </si>
  <si>
    <t>Макароны отварные (с сыром)</t>
  </si>
  <si>
    <t>Напиток витамин "Витошка"</t>
  </si>
  <si>
    <t>инст</t>
  </si>
  <si>
    <t>Фрукты (яблоко)</t>
  </si>
  <si>
    <t>Рис припущенный с овощами</t>
  </si>
  <si>
    <t>36/03</t>
  </si>
  <si>
    <t>Чай с лимоном 200/7</t>
  </si>
  <si>
    <t xml:space="preserve">Омлет натуральный </t>
  </si>
  <si>
    <t>Каша пшеничная молочная</t>
  </si>
  <si>
    <t>Какао с молоком</t>
  </si>
  <si>
    <t>Напиток из шиповника</t>
  </si>
  <si>
    <t>Запеканка картофельная</t>
  </si>
  <si>
    <t>Каша пшенная молочная</t>
  </si>
  <si>
    <t>Кофейный напиток</t>
  </si>
  <si>
    <t>Фрикадельки из птицы (филе)</t>
  </si>
  <si>
    <t>Мясо индейки тушеное</t>
  </si>
  <si>
    <t>Слойка с фруктовой начинкой</t>
  </si>
  <si>
    <t>Котлета рыбная  "Любительская"</t>
  </si>
  <si>
    <t>Салат из белокочанной капусты с морковью</t>
  </si>
  <si>
    <t>Котлеты рубленые из индейки</t>
  </si>
  <si>
    <t>Суфле творожное с соусом 100/30</t>
  </si>
  <si>
    <t>Гуляш из говядины</t>
  </si>
  <si>
    <t>Компот из кураги</t>
  </si>
  <si>
    <t>Помидор свежий (подгарнировка)</t>
  </si>
  <si>
    <t>19</t>
  </si>
  <si>
    <t>Плов из мяса цыпленка 100/100</t>
  </si>
  <si>
    <t>Огурец свежий (подгарнировка)</t>
  </si>
  <si>
    <t>16</t>
  </si>
  <si>
    <t>Фрукты (банан)</t>
  </si>
  <si>
    <t>Суп картофельный с бобовыми</t>
  </si>
  <si>
    <t>Хлеб пшен</t>
  </si>
  <si>
    <t xml:space="preserve">Хлеб ржаной </t>
  </si>
  <si>
    <t>Суп-пюре из птицы</t>
  </si>
  <si>
    <t>Борщ с мясом сметаной</t>
  </si>
  <si>
    <t>Суп с макаронами мясом</t>
  </si>
  <si>
    <t xml:space="preserve">Щи с мясом со сметаной </t>
  </si>
  <si>
    <t>Рассольник ленинградский со смет.,мясом</t>
  </si>
  <si>
    <t>Суп-пюре из разных овощей</t>
  </si>
  <si>
    <t>Солянка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</si>
</sst>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7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4" borderId="22" xfId="0" applyNumberFormat="1" applyFont="1" applyFill="1" applyBorder="1" applyAlignment="1" applyProtection="1">
      <alignment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4" xfId="0" applyNumberFormat="1" applyFont="1" applyFill="1" applyBorder="1" applyAlignment="1" applyProtection="1">
      <alignment horizontal="center" vertical="top" wrapText="1"/>
      <protection locked="0"/>
    </xf>
    <xf numFmtId="2" fontId="11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49" fontId="11" fillId="4" borderId="5" xfId="0" applyNumberFormat="1" applyFont="1" applyFill="1" applyBorder="1" applyAlignment="1" applyProtection="1">
      <alignment vertical="top" wrapText="1"/>
      <protection locked="0"/>
    </xf>
    <xf numFmtId="49" fontId="11" fillId="4" borderId="22" xfId="0" applyNumberFormat="1" applyFont="1" applyFill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left" vertical="top" wrapText="1"/>
      <protection locked="0"/>
    </xf>
    <xf numFmtId="0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1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164" fontId="1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4" borderId="2" xfId="0" applyNumberFormat="1" applyFont="1" applyFill="1" applyBorder="1" applyAlignment="1" applyProtection="1">
      <alignment vertical="center" wrapText="1"/>
      <protection locked="0"/>
    </xf>
    <xf numFmtId="0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4" borderId="2" xfId="0" applyNumberFormat="1" applyFont="1" applyFill="1" applyBorder="1" applyAlignment="1" applyProtection="1">
      <alignment horizontal="left" vertical="top" wrapText="1"/>
      <protection locked="0"/>
    </xf>
    <xf numFmtId="2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2" fontId="14" fillId="0" borderId="2" xfId="0" applyNumberFormat="1" applyFont="1" applyBorder="1" applyAlignment="1" applyProtection="1">
      <alignment horizontal="center"/>
      <protection locked="0"/>
    </xf>
    <xf numFmtId="2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2" fontId="14" fillId="0" borderId="4" xfId="0" applyNumberFormat="1" applyFont="1" applyBorder="1" applyAlignment="1" applyProtection="1">
      <alignment horizontal="center" vertical="center" wrapText="1"/>
      <protection locked="0"/>
    </xf>
    <xf numFmtId="2" fontId="14" fillId="0" borderId="25" xfId="0" applyNumberFormat="1" applyFont="1" applyBorder="1" applyAlignment="1" applyProtection="1">
      <alignment horizontal="center" vertical="center" wrapText="1"/>
      <protection locked="0"/>
    </xf>
    <xf numFmtId="0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0" applyNumberFormat="1" applyFont="1" applyBorder="1" applyAlignment="1" applyProtection="1">
      <alignment horizontal="center" vertical="center" wrapText="1"/>
      <protection locked="0"/>
    </xf>
    <xf numFmtId="2" fontId="11" fillId="0" borderId="5" xfId="0" applyNumberFormat="1" applyFont="1" applyBorder="1" applyAlignment="1" applyProtection="1">
      <alignment horizontal="center" vertical="center" wrapText="1"/>
      <protection locked="0"/>
    </xf>
    <xf numFmtId="2" fontId="11" fillId="0" borderId="24" xfId="0" applyNumberFormat="1" applyFont="1" applyBorder="1" applyAlignment="1" applyProtection="1">
      <alignment horizontal="center" vertical="center" wrapText="1"/>
      <protection locked="0"/>
    </xf>
    <xf numFmtId="2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vertical="top" wrapText="1"/>
      <protection locked="0"/>
    </xf>
    <xf numFmtId="0" fontId="11" fillId="0" borderId="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2" xfId="0" applyNumberFormat="1" applyFont="1" applyFill="1" applyBorder="1" applyAlignment="1" applyProtection="1">
      <alignment horizontal="center" vertical="top" wrapText="1"/>
      <protection locked="0"/>
    </xf>
    <xf numFmtId="2" fontId="14" fillId="0" borderId="2" xfId="0" applyNumberFormat="1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4" fillId="0" borderId="2" xfId="0" applyNumberFormat="1" applyFont="1" applyBorder="1" applyAlignment="1" applyProtection="1">
      <alignment horizontal="center" vertical="center" wrapText="1"/>
      <protection locked="0"/>
    </xf>
    <xf numFmtId="2" fontId="13" fillId="0" borderId="2" xfId="0" applyNumberFormat="1" applyFont="1" applyBorder="1" applyAlignment="1" applyProtection="1">
      <alignment horizontal="center" vertical="center" wrapText="1"/>
      <protection locked="0"/>
    </xf>
    <xf numFmtId="2" fontId="13" fillId="0" borderId="22" xfId="0" applyNumberFormat="1" applyFon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13" fillId="4" borderId="2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4" borderId="22" xfId="0" applyNumberFormat="1" applyFont="1" applyFill="1" applyBorder="1" applyAlignment="1" applyProtection="1">
      <alignment horizontal="left" vertical="top" wrapText="1"/>
      <protection locked="0"/>
    </xf>
    <xf numFmtId="2" fontId="11" fillId="0" borderId="22" xfId="0" applyNumberFormat="1" applyFont="1" applyBorder="1" applyAlignment="1" applyProtection="1">
      <alignment horizontal="center" vertical="center" wrapText="1"/>
      <protection locked="0"/>
    </xf>
    <xf numFmtId="2" fontId="14" fillId="0" borderId="2" xfId="0" applyNumberFormat="1" applyFont="1" applyBorder="1" applyAlignment="1" applyProtection="1">
      <alignment horizontal="center" vertical="center"/>
      <protection locked="0"/>
    </xf>
    <xf numFmtId="0" fontId="15" fillId="4" borderId="2" xfId="0" applyFont="1" applyFill="1" applyBorder="1" applyProtection="1">
      <protection locked="0"/>
    </xf>
    <xf numFmtId="2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Border="1" applyAlignment="1" applyProtection="1">
      <alignment horizontal="center" vertical="center" wrapText="1"/>
      <protection locked="0"/>
    </xf>
    <xf numFmtId="2" fontId="11" fillId="0" borderId="4" xfId="0" applyNumberFormat="1" applyFont="1" applyBorder="1" applyAlignment="1" applyProtection="1">
      <alignment horizontal="center" vertical="center" wrapText="1"/>
      <protection locked="0"/>
    </xf>
    <xf numFmtId="2" fontId="11" fillId="0" borderId="25" xfId="0" applyNumberFormat="1" applyFont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49" fontId="11" fillId="5" borderId="2" xfId="0" applyNumberFormat="1" applyFont="1" applyFill="1" applyBorder="1" applyAlignment="1" applyProtection="1">
      <alignment vertical="top" wrapText="1"/>
      <protection locked="0"/>
    </xf>
    <xf numFmtId="0" fontId="11" fillId="5" borderId="2" xfId="0" applyNumberFormat="1" applyFont="1" applyFill="1" applyBorder="1" applyAlignment="1" applyProtection="1">
      <alignment horizontal="center" vertical="top" wrapText="1"/>
      <protection locked="0"/>
    </xf>
    <xf numFmtId="2" fontId="11" fillId="5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5" borderId="22" xfId="0" applyNumberFormat="1" applyFont="1" applyFill="1" applyBorder="1" applyAlignment="1" applyProtection="1">
      <alignment vertical="top" wrapText="1"/>
      <protection locked="0"/>
    </xf>
    <xf numFmtId="49" fontId="15" fillId="5" borderId="2" xfId="0" applyNumberFormat="1" applyFont="1" applyFill="1" applyBorder="1" applyAlignment="1" applyProtection="1">
      <alignment horizontal="left" vertical="top" wrapText="1"/>
      <protection locked="0"/>
    </xf>
    <xf numFmtId="2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vertical="top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1" fillId="4" borderId="2" xfId="0" applyNumberFormat="1" applyFont="1" applyFill="1" applyBorder="1" applyAlignment="1" applyProtection="1">
      <alignment horizontal="center" wrapText="1"/>
      <protection locked="0"/>
    </xf>
    <xf numFmtId="2" fontId="11" fillId="4" borderId="2" xfId="0" applyNumberFormat="1" applyFont="1" applyFill="1" applyBorder="1" applyAlignment="1" applyProtection="1">
      <alignment horizontal="center" wrapText="1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0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2" xfId="0" applyNumberFormat="1" applyFont="1" applyFill="1" applyBorder="1" applyAlignment="1" applyProtection="1">
      <alignment horizontal="center" wrapText="1"/>
      <protection locked="0"/>
    </xf>
    <xf numFmtId="2" fontId="13" fillId="4" borderId="2" xfId="1" applyNumberFormat="1" applyFon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6" sqref="E16: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7"/>
      <c r="D1" s="118"/>
      <c r="E1" s="118"/>
      <c r="F1" s="12" t="s">
        <v>16</v>
      </c>
      <c r="G1" s="2" t="s">
        <v>17</v>
      </c>
      <c r="H1" s="119"/>
      <c r="I1" s="119"/>
      <c r="J1" s="119"/>
      <c r="K1" s="119"/>
    </row>
    <row r="2" spans="1:12" ht="18" x14ac:dyDescent="0.2">
      <c r="A2" s="35" t="s">
        <v>6</v>
      </c>
      <c r="C2" s="2"/>
      <c r="G2" s="2" t="s">
        <v>18</v>
      </c>
      <c r="H2" s="119"/>
      <c r="I2" s="119"/>
      <c r="J2" s="119"/>
      <c r="K2" s="11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66</v>
      </c>
      <c r="F6" s="58">
        <v>100</v>
      </c>
      <c r="G6" s="97">
        <v>15.3</v>
      </c>
      <c r="H6" s="97">
        <v>5.9</v>
      </c>
      <c r="I6" s="98">
        <v>3.9</v>
      </c>
      <c r="J6" s="97">
        <v>132</v>
      </c>
      <c r="K6" s="54">
        <v>433</v>
      </c>
      <c r="L6" s="99">
        <v>48.64</v>
      </c>
    </row>
    <row r="7" spans="1:12" ht="15" x14ac:dyDescent="0.25">
      <c r="A7" s="23"/>
      <c r="B7" s="15"/>
      <c r="C7" s="11"/>
      <c r="D7" s="6"/>
      <c r="E7" s="50" t="s">
        <v>43</v>
      </c>
      <c r="F7" s="54">
        <v>150</v>
      </c>
      <c r="G7" s="55">
        <v>5.0999999999999996</v>
      </c>
      <c r="H7" s="55">
        <v>9.15</v>
      </c>
      <c r="I7" s="81">
        <v>34.200000000000003</v>
      </c>
      <c r="J7" s="55">
        <v>244.5</v>
      </c>
      <c r="K7" s="54">
        <v>516</v>
      </c>
      <c r="L7" s="82">
        <v>10.61</v>
      </c>
    </row>
    <row r="8" spans="1:12" ht="15" x14ac:dyDescent="0.25">
      <c r="A8" s="23"/>
      <c r="B8" s="15"/>
      <c r="C8" s="11"/>
      <c r="D8" s="7" t="s">
        <v>22</v>
      </c>
      <c r="E8" s="50" t="s">
        <v>44</v>
      </c>
      <c r="F8" s="54">
        <v>60</v>
      </c>
      <c r="G8" s="56">
        <v>4.4800000000000004</v>
      </c>
      <c r="H8" s="56">
        <v>0.64</v>
      </c>
      <c r="I8" s="83">
        <v>28.98</v>
      </c>
      <c r="J8" s="56">
        <v>141.6</v>
      </c>
      <c r="K8" s="57" t="s">
        <v>40</v>
      </c>
      <c r="L8" s="82">
        <v>18.829999999999998</v>
      </c>
    </row>
    <row r="9" spans="1:12" ht="15" x14ac:dyDescent="0.25">
      <c r="A9" s="23"/>
      <c r="B9" s="15"/>
      <c r="C9" s="11"/>
      <c r="D9" s="7" t="s">
        <v>23</v>
      </c>
      <c r="E9" s="50" t="s">
        <v>39</v>
      </c>
      <c r="F9" s="54">
        <v>200</v>
      </c>
      <c r="G9" s="56">
        <v>4.4800000000000004</v>
      </c>
      <c r="H9" s="56">
        <v>0.64</v>
      </c>
      <c r="I9" s="56">
        <v>28.98</v>
      </c>
      <c r="J9" s="56">
        <v>141.6</v>
      </c>
      <c r="K9" s="49" t="s">
        <v>47</v>
      </c>
      <c r="L9" s="82">
        <v>4.28</v>
      </c>
    </row>
    <row r="10" spans="1:12" ht="15" x14ac:dyDescent="0.25">
      <c r="A10" s="23"/>
      <c r="B10" s="15"/>
      <c r="C10" s="11"/>
      <c r="D10" s="7" t="s">
        <v>24</v>
      </c>
      <c r="E10" s="48"/>
      <c r="F10" s="100"/>
      <c r="G10" s="101"/>
      <c r="H10" s="101"/>
      <c r="I10" s="102"/>
      <c r="J10" s="101"/>
      <c r="K10" s="49"/>
      <c r="L10" s="82"/>
    </row>
    <row r="11" spans="1:12" ht="15" x14ac:dyDescent="0.25">
      <c r="A11" s="23"/>
      <c r="B11" s="15"/>
      <c r="C11" s="11"/>
      <c r="D11" s="6"/>
      <c r="E11" s="50"/>
      <c r="F11" s="54"/>
      <c r="G11" s="56"/>
      <c r="H11" s="56"/>
      <c r="I11" s="83"/>
      <c r="J11" s="56"/>
      <c r="K11" s="49"/>
      <c r="L11" s="82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29.36</v>
      </c>
      <c r="H13" s="19">
        <f t="shared" si="0"/>
        <v>16.330000000000002</v>
      </c>
      <c r="I13" s="19">
        <f t="shared" si="0"/>
        <v>96.06</v>
      </c>
      <c r="J13" s="19">
        <f t="shared" si="0"/>
        <v>659.7</v>
      </c>
      <c r="K13" s="25"/>
      <c r="L13" s="19">
        <f t="shared" ref="L13" si="1">SUM(L6:L12)</f>
        <v>82.36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50"/>
      <c r="F16" s="58"/>
      <c r="G16" s="97"/>
      <c r="H16" s="97"/>
      <c r="I16" s="98"/>
      <c r="J16" s="97"/>
      <c r="K16" s="54"/>
      <c r="L16" s="99"/>
    </row>
    <row r="17" spans="1:12" ht="15" x14ac:dyDescent="0.25">
      <c r="A17" s="23"/>
      <c r="B17" s="15"/>
      <c r="C17" s="11"/>
      <c r="D17" s="7" t="s">
        <v>29</v>
      </c>
      <c r="E17" s="50"/>
      <c r="F17" s="54"/>
      <c r="G17" s="55"/>
      <c r="H17" s="55"/>
      <c r="I17" s="81"/>
      <c r="J17" s="55"/>
      <c r="K17" s="54"/>
      <c r="L17" s="82"/>
    </row>
    <row r="18" spans="1:12" ht="15" x14ac:dyDescent="0.25">
      <c r="A18" s="23"/>
      <c r="B18" s="15"/>
      <c r="C18" s="11"/>
      <c r="D18" s="7" t="s">
        <v>30</v>
      </c>
      <c r="E18" s="50"/>
      <c r="F18" s="54"/>
      <c r="G18" s="56"/>
      <c r="H18" s="56"/>
      <c r="I18" s="83"/>
      <c r="J18" s="56"/>
      <c r="K18" s="57"/>
      <c r="L18" s="82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15" t="s">
        <v>4</v>
      </c>
      <c r="D24" s="116"/>
      <c r="E24" s="31"/>
      <c r="F24" s="32">
        <f>F13+F23</f>
        <v>510</v>
      </c>
      <c r="G24" s="32">
        <f t="shared" ref="G24:J24" si="4">G13+G23</f>
        <v>29.36</v>
      </c>
      <c r="H24" s="32">
        <f t="shared" si="4"/>
        <v>16.330000000000002</v>
      </c>
      <c r="I24" s="32">
        <f t="shared" si="4"/>
        <v>96.06</v>
      </c>
      <c r="J24" s="32">
        <f t="shared" si="4"/>
        <v>659.7</v>
      </c>
      <c r="K24" s="32"/>
      <c r="L24" s="32">
        <f t="shared" ref="L24" si="5">L13+L23</f>
        <v>82.36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3" t="s">
        <v>58</v>
      </c>
      <c r="F25" s="64">
        <v>105</v>
      </c>
      <c r="G25" s="55">
        <v>12.4</v>
      </c>
      <c r="H25" s="55">
        <v>18.399999999999999</v>
      </c>
      <c r="I25" s="81">
        <v>2.5</v>
      </c>
      <c r="J25" s="55">
        <v>226</v>
      </c>
      <c r="K25" s="54">
        <v>340</v>
      </c>
      <c r="L25" s="108">
        <v>33.21</v>
      </c>
    </row>
    <row r="26" spans="1:12" ht="15" x14ac:dyDescent="0.25">
      <c r="A26" s="14"/>
      <c r="B26" s="15"/>
      <c r="C26" s="11"/>
      <c r="D26" s="6"/>
      <c r="E26" s="50" t="s">
        <v>59</v>
      </c>
      <c r="F26" s="54">
        <v>150</v>
      </c>
      <c r="G26" s="56">
        <v>3.15</v>
      </c>
      <c r="H26" s="56">
        <v>6.3</v>
      </c>
      <c r="I26" s="83">
        <v>19.649999999999999</v>
      </c>
      <c r="J26" s="56">
        <v>151.5</v>
      </c>
      <c r="K26" s="54">
        <v>302</v>
      </c>
      <c r="L26" s="108">
        <v>13.75</v>
      </c>
    </row>
    <row r="27" spans="1:12" ht="15" x14ac:dyDescent="0.25">
      <c r="A27" s="14"/>
      <c r="B27" s="15"/>
      <c r="C27" s="11"/>
      <c r="D27" s="7" t="s">
        <v>22</v>
      </c>
      <c r="E27" s="65" t="s">
        <v>60</v>
      </c>
      <c r="F27" s="66">
        <v>200</v>
      </c>
      <c r="G27" s="84">
        <v>4.7</v>
      </c>
      <c r="H27" s="84">
        <v>5</v>
      </c>
      <c r="I27" s="85">
        <v>31.8</v>
      </c>
      <c r="J27" s="84">
        <v>187</v>
      </c>
      <c r="K27" s="67">
        <v>694</v>
      </c>
      <c r="L27" s="108">
        <v>19.02</v>
      </c>
    </row>
    <row r="28" spans="1:12" ht="15" x14ac:dyDescent="0.25">
      <c r="A28" s="14"/>
      <c r="B28" s="15"/>
      <c r="C28" s="11"/>
      <c r="D28" s="7" t="s">
        <v>23</v>
      </c>
      <c r="E28" s="50" t="s">
        <v>39</v>
      </c>
      <c r="F28" s="54">
        <v>60</v>
      </c>
      <c r="G28" s="56">
        <v>4.4800000000000004</v>
      </c>
      <c r="H28" s="56">
        <v>0.64</v>
      </c>
      <c r="I28" s="83">
        <v>28.98</v>
      </c>
      <c r="J28" s="56">
        <v>141.6</v>
      </c>
      <c r="K28" s="57" t="s">
        <v>40</v>
      </c>
      <c r="L28" s="108">
        <v>4.28</v>
      </c>
    </row>
    <row r="29" spans="1:12" ht="15" x14ac:dyDescent="0.25">
      <c r="A29" s="14"/>
      <c r="B29" s="15"/>
      <c r="C29" s="11"/>
      <c r="D29" s="7" t="s">
        <v>24</v>
      </c>
      <c r="E29" s="50"/>
      <c r="F29" s="54"/>
      <c r="G29" s="56"/>
      <c r="H29" s="56"/>
      <c r="I29" s="83"/>
      <c r="J29" s="56"/>
      <c r="K29" s="57"/>
      <c r="L29" s="108"/>
    </row>
    <row r="30" spans="1:12" ht="15" x14ac:dyDescent="0.25">
      <c r="A30" s="14"/>
      <c r="B30" s="15"/>
      <c r="C30" s="11"/>
      <c r="D30" s="6" t="s">
        <v>42</v>
      </c>
      <c r="E30" s="48"/>
      <c r="F30" s="62"/>
      <c r="G30" s="59"/>
      <c r="H30" s="59"/>
      <c r="I30" s="59"/>
      <c r="J30" s="59"/>
      <c r="K30" s="49"/>
      <c r="L30" s="40"/>
    </row>
    <row r="31" spans="1:12" ht="15" x14ac:dyDescent="0.25">
      <c r="A31" s="14"/>
      <c r="B31" s="15"/>
      <c r="C31" s="11"/>
      <c r="D31" s="6"/>
      <c r="E31" s="65" t="s">
        <v>67</v>
      </c>
      <c r="F31" s="66">
        <v>60</v>
      </c>
      <c r="G31" s="84">
        <v>3.9</v>
      </c>
      <c r="H31" s="84">
        <v>9.4</v>
      </c>
      <c r="I31" s="85">
        <v>35.4</v>
      </c>
      <c r="J31" s="84">
        <v>264</v>
      </c>
      <c r="K31" s="67" t="s">
        <v>47</v>
      </c>
      <c r="L31" s="108">
        <v>31.59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:L32" si="6">SUM(G25:G31)</f>
        <v>28.63</v>
      </c>
      <c r="H32" s="19">
        <f t="shared" si="6"/>
        <v>39.74</v>
      </c>
      <c r="I32" s="19">
        <f t="shared" si="6"/>
        <v>118.33000000000001</v>
      </c>
      <c r="J32" s="19">
        <f t="shared" si="6"/>
        <v>970.1</v>
      </c>
      <c r="K32" s="25"/>
      <c r="L32" s="19">
        <f t="shared" si="6"/>
        <v>101.85000000000001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5" t="s">
        <v>4</v>
      </c>
      <c r="D43" s="116"/>
      <c r="E43" s="31"/>
      <c r="F43" s="32">
        <f>F32+F42</f>
        <v>575</v>
      </c>
      <c r="G43" s="32">
        <f t="shared" ref="G43:L43" si="8">G32+G42</f>
        <v>28.63</v>
      </c>
      <c r="H43" s="32">
        <f t="shared" si="8"/>
        <v>39.74</v>
      </c>
      <c r="I43" s="32">
        <f t="shared" si="8"/>
        <v>118.33000000000001</v>
      </c>
      <c r="J43" s="32">
        <f t="shared" si="8"/>
        <v>970.1</v>
      </c>
      <c r="K43" s="32"/>
      <c r="L43" s="32">
        <f t="shared" si="8"/>
        <v>101.85000000000001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09" t="s">
        <v>68</v>
      </c>
      <c r="F44" s="86">
        <v>100</v>
      </c>
      <c r="G44" s="87">
        <v>15</v>
      </c>
      <c r="H44" s="87">
        <v>10.75</v>
      </c>
      <c r="I44" s="87">
        <v>7.91</v>
      </c>
      <c r="J44" s="87">
        <v>230</v>
      </c>
      <c r="K44" s="54">
        <v>390</v>
      </c>
      <c r="L44" s="110">
        <v>52.12</v>
      </c>
    </row>
    <row r="45" spans="1:12" ht="15" x14ac:dyDescent="0.25">
      <c r="A45" s="23"/>
      <c r="B45" s="15"/>
      <c r="C45" s="11"/>
      <c r="D45" s="6"/>
      <c r="E45" s="50" t="s">
        <v>46</v>
      </c>
      <c r="F45" s="54">
        <v>150</v>
      </c>
      <c r="G45" s="56">
        <v>3.15</v>
      </c>
      <c r="H45" s="56">
        <v>6.75</v>
      </c>
      <c r="I45" s="56">
        <v>21.9</v>
      </c>
      <c r="J45" s="56">
        <v>163.5</v>
      </c>
      <c r="K45" s="58">
        <v>520</v>
      </c>
      <c r="L45" s="108">
        <v>16.52</v>
      </c>
    </row>
    <row r="46" spans="1:12" ht="15" x14ac:dyDescent="0.25">
      <c r="A46" s="23"/>
      <c r="B46" s="15"/>
      <c r="C46" s="11"/>
      <c r="D46" s="7" t="s">
        <v>22</v>
      </c>
      <c r="E46" s="50" t="s">
        <v>61</v>
      </c>
      <c r="F46" s="54">
        <v>200</v>
      </c>
      <c r="G46" s="56">
        <v>0.4</v>
      </c>
      <c r="H46" s="56">
        <v>0</v>
      </c>
      <c r="I46" s="56">
        <v>23.6</v>
      </c>
      <c r="J46" s="56">
        <v>94</v>
      </c>
      <c r="K46" s="54">
        <v>705</v>
      </c>
      <c r="L46" s="108">
        <v>6.63</v>
      </c>
    </row>
    <row r="47" spans="1:12" ht="15" x14ac:dyDescent="0.25">
      <c r="A47" s="23"/>
      <c r="B47" s="15"/>
      <c r="C47" s="11"/>
      <c r="D47" s="7" t="s">
        <v>23</v>
      </c>
      <c r="E47" s="50" t="s">
        <v>39</v>
      </c>
      <c r="F47" s="54">
        <v>60</v>
      </c>
      <c r="G47" s="56">
        <v>4.4800000000000004</v>
      </c>
      <c r="H47" s="56">
        <v>0.64</v>
      </c>
      <c r="I47" s="56">
        <v>28.98</v>
      </c>
      <c r="J47" s="56">
        <v>141.6</v>
      </c>
      <c r="K47" s="57" t="s">
        <v>40</v>
      </c>
      <c r="L47" s="108">
        <v>4.28</v>
      </c>
    </row>
    <row r="48" spans="1:12" ht="15" x14ac:dyDescent="0.25">
      <c r="A48" s="23"/>
      <c r="B48" s="15"/>
      <c r="C48" s="11"/>
      <c r="D48" s="7" t="s">
        <v>24</v>
      </c>
      <c r="E48" s="76"/>
      <c r="F48" s="72"/>
      <c r="G48" s="88"/>
      <c r="H48" s="88"/>
      <c r="I48" s="88"/>
      <c r="J48" s="88"/>
      <c r="K48" s="74"/>
      <c r="L48" s="82"/>
    </row>
    <row r="49" spans="1:12" ht="15" x14ac:dyDescent="0.25">
      <c r="A49" s="23"/>
      <c r="B49" s="15"/>
      <c r="C49" s="11"/>
      <c r="D49" s="6"/>
      <c r="E49" s="121" t="s">
        <v>74</v>
      </c>
      <c r="F49" s="122">
        <v>50</v>
      </c>
      <c r="G49" s="123">
        <v>0.4</v>
      </c>
      <c r="H49" s="123">
        <v>0.05</v>
      </c>
      <c r="I49" s="123">
        <v>1.4</v>
      </c>
      <c r="J49" s="123">
        <v>7.5</v>
      </c>
      <c r="K49" s="49" t="s">
        <v>75</v>
      </c>
      <c r="L49" s="40">
        <v>7.89</v>
      </c>
    </row>
    <row r="50" spans="1:12" ht="15" x14ac:dyDescent="0.25">
      <c r="A50" s="23"/>
      <c r="B50" s="15"/>
      <c r="C50" s="11"/>
      <c r="D50" s="6"/>
      <c r="E50" s="76"/>
      <c r="F50" s="72"/>
      <c r="G50" s="88"/>
      <c r="H50" s="88"/>
      <c r="I50" s="88"/>
      <c r="J50" s="88"/>
      <c r="K50" s="74"/>
      <c r="L50" s="8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:L51" si="9">SUM(G44:G50)</f>
        <v>23.429999999999996</v>
      </c>
      <c r="H51" s="19">
        <f t="shared" si="9"/>
        <v>18.190000000000001</v>
      </c>
      <c r="I51" s="19">
        <f t="shared" si="9"/>
        <v>83.79</v>
      </c>
      <c r="J51" s="19">
        <f t="shared" si="9"/>
        <v>636.6</v>
      </c>
      <c r="K51" s="25"/>
      <c r="L51" s="19">
        <f t="shared" si="9"/>
        <v>87.44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5" t="s">
        <v>4</v>
      </c>
      <c r="D62" s="116"/>
      <c r="E62" s="31"/>
      <c r="F62" s="32">
        <f>F51+F61</f>
        <v>560</v>
      </c>
      <c r="G62" s="32">
        <f t="shared" ref="G62:L62" si="11">G51+G61</f>
        <v>23.429999999999996</v>
      </c>
      <c r="H62" s="32">
        <f t="shared" si="11"/>
        <v>18.190000000000001</v>
      </c>
      <c r="I62" s="32">
        <f t="shared" si="11"/>
        <v>83.79</v>
      </c>
      <c r="J62" s="32">
        <f t="shared" si="11"/>
        <v>636.6</v>
      </c>
      <c r="K62" s="32"/>
      <c r="L62" s="32">
        <f t="shared" si="11"/>
        <v>87.44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76</v>
      </c>
      <c r="F63" s="54">
        <v>200</v>
      </c>
      <c r="G63" s="55">
        <v>16.2</v>
      </c>
      <c r="H63" s="55">
        <v>15.8</v>
      </c>
      <c r="I63" s="81">
        <v>36.200000000000003</v>
      </c>
      <c r="J63" s="55">
        <v>358</v>
      </c>
      <c r="K63" s="54">
        <v>492</v>
      </c>
      <c r="L63" s="82">
        <v>81.52</v>
      </c>
    </row>
    <row r="64" spans="1:12" ht="15" x14ac:dyDescent="0.25">
      <c r="A64" s="23"/>
      <c r="B64" s="15"/>
      <c r="C64" s="11"/>
      <c r="D64" s="6"/>
      <c r="E64" s="50"/>
      <c r="F64" s="54"/>
      <c r="G64" s="56"/>
      <c r="H64" s="56"/>
      <c r="I64" s="83"/>
      <c r="J64" s="56"/>
      <c r="K64" s="54"/>
      <c r="L64" s="82"/>
    </row>
    <row r="65" spans="1:12" ht="15" x14ac:dyDescent="0.25">
      <c r="A65" s="23"/>
      <c r="B65" s="15"/>
      <c r="C65" s="11"/>
      <c r="D65" s="7" t="s">
        <v>22</v>
      </c>
      <c r="E65" s="50" t="s">
        <v>49</v>
      </c>
      <c r="F65" s="54">
        <v>200</v>
      </c>
      <c r="G65" s="56">
        <v>0.04</v>
      </c>
      <c r="H65" s="56">
        <v>0</v>
      </c>
      <c r="I65" s="83">
        <v>23.6</v>
      </c>
      <c r="J65" s="56">
        <v>94</v>
      </c>
      <c r="K65" s="54">
        <v>631</v>
      </c>
      <c r="L65" s="82">
        <v>10.59</v>
      </c>
    </row>
    <row r="66" spans="1:12" ht="15" x14ac:dyDescent="0.25">
      <c r="A66" s="23"/>
      <c r="B66" s="15"/>
      <c r="C66" s="11"/>
      <c r="D66" s="7" t="s">
        <v>23</v>
      </c>
      <c r="E66" s="50" t="s">
        <v>39</v>
      </c>
      <c r="F66" s="54">
        <v>60</v>
      </c>
      <c r="G66" s="56">
        <v>4.4800000000000004</v>
      </c>
      <c r="H66" s="56">
        <v>0.64</v>
      </c>
      <c r="I66" s="83">
        <v>28.98</v>
      </c>
      <c r="J66" s="56">
        <v>141.6</v>
      </c>
      <c r="K66" s="57" t="s">
        <v>40</v>
      </c>
      <c r="L66" s="82">
        <v>4.28</v>
      </c>
    </row>
    <row r="67" spans="1:12" ht="15" x14ac:dyDescent="0.25">
      <c r="A67" s="23"/>
      <c r="B67" s="15"/>
      <c r="C67" s="11"/>
      <c r="D67" s="7" t="s">
        <v>24</v>
      </c>
      <c r="E67" s="50" t="s">
        <v>54</v>
      </c>
      <c r="F67" s="54">
        <v>100</v>
      </c>
      <c r="G67" s="56">
        <v>0.4</v>
      </c>
      <c r="H67" s="56">
        <v>0.4</v>
      </c>
      <c r="I67" s="83">
        <v>9.8000000000000007</v>
      </c>
      <c r="J67" s="56">
        <v>47</v>
      </c>
      <c r="K67" s="57" t="s">
        <v>40</v>
      </c>
      <c r="L67" s="82">
        <v>10.71</v>
      </c>
    </row>
    <row r="68" spans="1:12" ht="15" x14ac:dyDescent="0.25">
      <c r="A68" s="23"/>
      <c r="B68" s="15"/>
      <c r="C68" s="11"/>
      <c r="D68" s="6"/>
      <c r="E68" s="61"/>
      <c r="F68" s="68"/>
      <c r="G68" s="69"/>
      <c r="H68" s="69"/>
      <c r="I68" s="69"/>
      <c r="J68" s="70"/>
      <c r="K68" s="7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:L70" si="12">SUM(G63:G69)</f>
        <v>21.119999999999997</v>
      </c>
      <c r="H70" s="19">
        <f t="shared" si="12"/>
        <v>16.84</v>
      </c>
      <c r="I70" s="19">
        <f t="shared" si="12"/>
        <v>98.58</v>
      </c>
      <c r="J70" s="19">
        <f t="shared" si="12"/>
        <v>640.6</v>
      </c>
      <c r="K70" s="25"/>
      <c r="L70" s="19">
        <f t="shared" si="12"/>
        <v>107.1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5" t="s">
        <v>4</v>
      </c>
      <c r="D81" s="116"/>
      <c r="E81" s="31"/>
      <c r="F81" s="32">
        <f>F70+F80</f>
        <v>560</v>
      </c>
      <c r="G81" s="32">
        <f t="shared" ref="G81:L81" si="14">G70+G80</f>
        <v>21.119999999999997</v>
      </c>
      <c r="H81" s="32">
        <f t="shared" si="14"/>
        <v>16.84</v>
      </c>
      <c r="I81" s="32">
        <f t="shared" si="14"/>
        <v>98.58</v>
      </c>
      <c r="J81" s="32">
        <f t="shared" si="14"/>
        <v>640.6</v>
      </c>
      <c r="K81" s="32"/>
      <c r="L81" s="32">
        <f t="shared" si="14"/>
        <v>107.1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92" t="s">
        <v>69</v>
      </c>
      <c r="F82" s="93">
        <v>100</v>
      </c>
      <c r="G82" s="94">
        <v>1.41</v>
      </c>
      <c r="H82" s="94">
        <v>5.08</v>
      </c>
      <c r="I82" s="95">
        <v>9.02</v>
      </c>
      <c r="J82" s="94">
        <v>87.4</v>
      </c>
      <c r="K82" s="93">
        <v>43</v>
      </c>
      <c r="L82" s="82">
        <v>6.11</v>
      </c>
    </row>
    <row r="83" spans="1:12" ht="15" x14ac:dyDescent="0.25">
      <c r="A83" s="23"/>
      <c r="B83" s="15"/>
      <c r="C83" s="11"/>
      <c r="D83" s="6"/>
      <c r="E83" s="80" t="s">
        <v>62</v>
      </c>
      <c r="F83" s="73">
        <v>205</v>
      </c>
      <c r="G83" s="89">
        <v>20</v>
      </c>
      <c r="H83" s="89">
        <v>19.600000000000001</v>
      </c>
      <c r="I83" s="90">
        <v>33</v>
      </c>
      <c r="J83" s="91">
        <v>396</v>
      </c>
      <c r="K83" s="78">
        <v>680</v>
      </c>
      <c r="L83" s="82">
        <v>116.68</v>
      </c>
    </row>
    <row r="84" spans="1:12" ht="15" x14ac:dyDescent="0.25">
      <c r="A84" s="23"/>
      <c r="B84" s="15"/>
      <c r="C84" s="11"/>
      <c r="D84" s="7" t="s">
        <v>22</v>
      </c>
      <c r="E84" s="50" t="s">
        <v>50</v>
      </c>
      <c r="F84" s="54">
        <v>200</v>
      </c>
      <c r="G84" s="56">
        <v>0.3</v>
      </c>
      <c r="H84" s="56">
        <v>0</v>
      </c>
      <c r="I84" s="83">
        <v>15.2</v>
      </c>
      <c r="J84" s="56">
        <v>60</v>
      </c>
      <c r="K84" s="54">
        <v>686</v>
      </c>
      <c r="L84" s="82">
        <v>4.7</v>
      </c>
    </row>
    <row r="85" spans="1:12" ht="15" x14ac:dyDescent="0.25">
      <c r="A85" s="23"/>
      <c r="B85" s="15"/>
      <c r="C85" s="11"/>
      <c r="D85" s="7" t="s">
        <v>23</v>
      </c>
      <c r="E85" s="50" t="s">
        <v>39</v>
      </c>
      <c r="F85" s="54">
        <v>60</v>
      </c>
      <c r="G85" s="56">
        <v>4.4800000000000004</v>
      </c>
      <c r="H85" s="56">
        <v>0.64</v>
      </c>
      <c r="I85" s="83">
        <v>28.98</v>
      </c>
      <c r="J85" s="56">
        <v>141.6</v>
      </c>
      <c r="K85" s="57" t="s">
        <v>40</v>
      </c>
      <c r="L85" s="82">
        <v>4.28</v>
      </c>
    </row>
    <row r="86" spans="1:12" ht="15" x14ac:dyDescent="0.25">
      <c r="A86" s="23"/>
      <c r="B86" s="15"/>
      <c r="C86" s="11"/>
      <c r="D86" s="7" t="s">
        <v>24</v>
      </c>
      <c r="E86" s="50"/>
      <c r="F86" s="54"/>
      <c r="G86" s="56"/>
      <c r="H86" s="56"/>
      <c r="I86" s="83"/>
      <c r="J86" s="56"/>
      <c r="K86" s="53"/>
      <c r="L86" s="82"/>
    </row>
    <row r="87" spans="1:12" ht="15" x14ac:dyDescent="0.25">
      <c r="A87" s="23"/>
      <c r="B87" s="15"/>
      <c r="C87" s="11"/>
      <c r="D87" s="6"/>
      <c r="E87" s="92"/>
      <c r="F87" s="93"/>
      <c r="G87" s="94"/>
      <c r="H87" s="94"/>
      <c r="I87" s="95"/>
      <c r="J87" s="94"/>
      <c r="K87" s="93"/>
      <c r="L87" s="96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:L89" si="15">SUM(G82:G88)</f>
        <v>26.19</v>
      </c>
      <c r="H89" s="19">
        <f t="shared" si="15"/>
        <v>25.32</v>
      </c>
      <c r="I89" s="19">
        <f t="shared" si="15"/>
        <v>86.2</v>
      </c>
      <c r="J89" s="19">
        <f t="shared" si="15"/>
        <v>685</v>
      </c>
      <c r="K89" s="25"/>
      <c r="L89" s="19">
        <f t="shared" si="15"/>
        <v>131.77000000000001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5" t="s">
        <v>4</v>
      </c>
      <c r="D100" s="116"/>
      <c r="E100" s="31"/>
      <c r="F100" s="32">
        <f>F89+F99</f>
        <v>565</v>
      </c>
      <c r="G100" s="32">
        <f t="shared" ref="G100:L100" si="17">G89+G99</f>
        <v>26.19</v>
      </c>
      <c r="H100" s="32">
        <f t="shared" si="17"/>
        <v>25.32</v>
      </c>
      <c r="I100" s="32">
        <f t="shared" si="17"/>
        <v>86.2</v>
      </c>
      <c r="J100" s="32">
        <f t="shared" si="17"/>
        <v>685</v>
      </c>
      <c r="K100" s="32"/>
      <c r="L100" s="32">
        <f t="shared" si="17"/>
        <v>131.77000000000001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51</v>
      </c>
      <c r="F101" s="75">
        <v>150</v>
      </c>
      <c r="G101" s="87">
        <v>5.25</v>
      </c>
      <c r="H101" s="87">
        <v>6.15</v>
      </c>
      <c r="I101" s="87">
        <v>35.25</v>
      </c>
      <c r="J101" s="87">
        <v>220.5</v>
      </c>
      <c r="K101" s="54">
        <v>333</v>
      </c>
      <c r="L101" s="103">
        <v>30.64</v>
      </c>
    </row>
    <row r="102" spans="1:12" ht="15" x14ac:dyDescent="0.25">
      <c r="A102" s="23"/>
      <c r="B102" s="15"/>
      <c r="C102" s="11"/>
      <c r="D102" s="6"/>
      <c r="E102" s="48" t="s">
        <v>70</v>
      </c>
      <c r="F102" s="86">
        <v>100</v>
      </c>
      <c r="G102" s="87">
        <v>18.899999999999999</v>
      </c>
      <c r="H102" s="87">
        <v>16.3</v>
      </c>
      <c r="I102" s="87">
        <v>18.399999999999999</v>
      </c>
      <c r="J102" s="87">
        <v>298</v>
      </c>
      <c r="K102" s="54">
        <v>498</v>
      </c>
      <c r="L102" s="99">
        <v>57.03</v>
      </c>
    </row>
    <row r="103" spans="1:12" ht="15" x14ac:dyDescent="0.25">
      <c r="A103" s="23"/>
      <c r="B103" s="15"/>
      <c r="C103" s="11"/>
      <c r="D103" s="7" t="s">
        <v>22</v>
      </c>
      <c r="E103" s="50" t="s">
        <v>52</v>
      </c>
      <c r="F103" s="54">
        <v>200</v>
      </c>
      <c r="G103" s="56">
        <v>0</v>
      </c>
      <c r="H103" s="56">
        <v>0</v>
      </c>
      <c r="I103" s="56">
        <v>19</v>
      </c>
      <c r="J103" s="56">
        <v>75</v>
      </c>
      <c r="K103" s="49" t="s">
        <v>53</v>
      </c>
      <c r="L103" s="103">
        <v>15.01</v>
      </c>
    </row>
    <row r="104" spans="1:12" ht="15" x14ac:dyDescent="0.25">
      <c r="A104" s="23"/>
      <c r="B104" s="15"/>
      <c r="C104" s="11"/>
      <c r="D104" s="7" t="s">
        <v>23</v>
      </c>
      <c r="E104" s="50" t="s">
        <v>39</v>
      </c>
      <c r="F104" s="54">
        <v>60</v>
      </c>
      <c r="G104" s="105">
        <v>4.4800000000000004</v>
      </c>
      <c r="H104" s="56">
        <v>0.64</v>
      </c>
      <c r="I104" s="56">
        <v>28.98</v>
      </c>
      <c r="J104" s="56">
        <v>141.6</v>
      </c>
      <c r="K104" s="57" t="s">
        <v>40</v>
      </c>
      <c r="L104" s="103">
        <v>4.28</v>
      </c>
    </row>
    <row r="105" spans="1:12" ht="15" x14ac:dyDescent="0.25">
      <c r="A105" s="23"/>
      <c r="B105" s="15"/>
      <c r="C105" s="11"/>
      <c r="D105" s="7" t="s">
        <v>24</v>
      </c>
      <c r="E105" s="50"/>
      <c r="F105" s="54"/>
      <c r="G105" s="56"/>
      <c r="H105" s="56"/>
      <c r="I105" s="56"/>
      <c r="J105" s="56"/>
      <c r="K105" s="57"/>
      <c r="L105" s="103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28.63</v>
      </c>
      <c r="H108" s="19">
        <f t="shared" si="18"/>
        <v>23.090000000000003</v>
      </c>
      <c r="I108" s="19">
        <f t="shared" si="18"/>
        <v>101.63000000000001</v>
      </c>
      <c r="J108" s="19">
        <f t="shared" si="18"/>
        <v>735.1</v>
      </c>
      <c r="K108" s="25"/>
      <c r="L108" s="19">
        <f t="shared" ref="L108" si="19">SUM(L101:L107)</f>
        <v>106.96000000000001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15" t="s">
        <v>4</v>
      </c>
      <c r="D119" s="116"/>
      <c r="E119" s="31"/>
      <c r="F119" s="32">
        <f>F108+F118</f>
        <v>510</v>
      </c>
      <c r="G119" s="32">
        <f t="shared" ref="G119:L119" si="22">G108+G118</f>
        <v>28.63</v>
      </c>
      <c r="H119" s="32">
        <f t="shared" si="22"/>
        <v>23.090000000000003</v>
      </c>
      <c r="I119" s="32">
        <f t="shared" si="22"/>
        <v>101.63000000000001</v>
      </c>
      <c r="J119" s="32">
        <f t="shared" si="22"/>
        <v>735.1</v>
      </c>
      <c r="K119" s="32"/>
      <c r="L119" s="32">
        <f t="shared" si="22"/>
        <v>106.96000000000001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7" t="s">
        <v>71</v>
      </c>
      <c r="F120" s="78">
        <v>130</v>
      </c>
      <c r="G120" s="104">
        <v>14</v>
      </c>
      <c r="H120" s="87">
        <v>10.199999999999999</v>
      </c>
      <c r="I120" s="87">
        <v>14</v>
      </c>
      <c r="J120" s="87">
        <v>207</v>
      </c>
      <c r="K120" s="66">
        <v>365</v>
      </c>
      <c r="L120" s="103">
        <v>53.48</v>
      </c>
    </row>
    <row r="121" spans="1:12" ht="15" x14ac:dyDescent="0.25">
      <c r="A121" s="14"/>
      <c r="B121" s="15"/>
      <c r="C121" s="11"/>
      <c r="D121" s="6"/>
      <c r="E121" s="48" t="s">
        <v>63</v>
      </c>
      <c r="F121" s="100">
        <v>165</v>
      </c>
      <c r="G121" s="101">
        <v>4.3499999999999996</v>
      </c>
      <c r="H121" s="101">
        <v>6.9</v>
      </c>
      <c r="I121" s="101">
        <v>23.85</v>
      </c>
      <c r="J121" s="101">
        <v>180</v>
      </c>
      <c r="K121" s="54">
        <v>302</v>
      </c>
      <c r="L121" s="103">
        <v>14.18</v>
      </c>
    </row>
    <row r="122" spans="1:12" ht="15" x14ac:dyDescent="0.25">
      <c r="A122" s="14"/>
      <c r="B122" s="15"/>
      <c r="C122" s="11"/>
      <c r="D122" s="7" t="s">
        <v>22</v>
      </c>
      <c r="E122" s="80" t="s">
        <v>64</v>
      </c>
      <c r="F122" s="66">
        <v>200</v>
      </c>
      <c r="G122" s="88">
        <v>2.5</v>
      </c>
      <c r="H122" s="88">
        <v>3.6</v>
      </c>
      <c r="I122" s="88">
        <v>28.7</v>
      </c>
      <c r="J122" s="105">
        <v>152</v>
      </c>
      <c r="K122" s="78">
        <v>692</v>
      </c>
      <c r="L122" s="103">
        <v>9.57</v>
      </c>
    </row>
    <row r="123" spans="1:12" ht="15" x14ac:dyDescent="0.25">
      <c r="A123" s="14"/>
      <c r="B123" s="15"/>
      <c r="C123" s="11"/>
      <c r="D123" s="7" t="s">
        <v>23</v>
      </c>
      <c r="E123" s="50" t="s">
        <v>39</v>
      </c>
      <c r="F123" s="54">
        <v>60</v>
      </c>
      <c r="G123" s="105">
        <v>4.4800000000000004</v>
      </c>
      <c r="H123" s="56">
        <v>0.64</v>
      </c>
      <c r="I123" s="56">
        <v>28.98</v>
      </c>
      <c r="J123" s="56">
        <v>141.6</v>
      </c>
      <c r="K123" s="57" t="s">
        <v>40</v>
      </c>
      <c r="L123" s="103">
        <v>4.28</v>
      </c>
    </row>
    <row r="124" spans="1:12" ht="15" x14ac:dyDescent="0.25">
      <c r="A124" s="14"/>
      <c r="B124" s="15"/>
      <c r="C124" s="11"/>
      <c r="D124" s="7" t="s">
        <v>24</v>
      </c>
      <c r="E124" s="60"/>
      <c r="F124" s="54"/>
      <c r="G124" s="56"/>
      <c r="H124" s="56"/>
      <c r="I124" s="83"/>
      <c r="J124" s="56"/>
      <c r="K124" s="57"/>
      <c r="L124" s="103"/>
    </row>
    <row r="125" spans="1:12" ht="15" x14ac:dyDescent="0.25">
      <c r="A125" s="14"/>
      <c r="B125" s="15"/>
      <c r="C125" s="11"/>
      <c r="D125" s="6"/>
      <c r="E125" s="60"/>
      <c r="F125" s="54"/>
      <c r="G125" s="56"/>
      <c r="H125" s="56"/>
      <c r="I125" s="83"/>
      <c r="J125" s="56"/>
      <c r="K125" s="49"/>
      <c r="L125" s="82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23">SUM(G120:G126)</f>
        <v>25.330000000000002</v>
      </c>
      <c r="H127" s="19">
        <f t="shared" si="23"/>
        <v>21.340000000000003</v>
      </c>
      <c r="I127" s="19">
        <f t="shared" si="23"/>
        <v>95.53</v>
      </c>
      <c r="J127" s="19">
        <f t="shared" si="23"/>
        <v>680.6</v>
      </c>
      <c r="K127" s="25"/>
      <c r="L127" s="19">
        <f t="shared" ref="L127" si="24">SUM(L120:L126)</f>
        <v>81.509999999999991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15" t="s">
        <v>4</v>
      </c>
      <c r="D138" s="116"/>
      <c r="E138" s="31"/>
      <c r="F138" s="32">
        <f>F127+F137</f>
        <v>555</v>
      </c>
      <c r="G138" s="32">
        <f t="shared" ref="G138:L138" si="27">G127+G137</f>
        <v>25.330000000000002</v>
      </c>
      <c r="H138" s="32">
        <f t="shared" si="27"/>
        <v>21.340000000000003</v>
      </c>
      <c r="I138" s="32">
        <f t="shared" si="27"/>
        <v>95.53</v>
      </c>
      <c r="J138" s="32">
        <f t="shared" si="27"/>
        <v>680.6</v>
      </c>
      <c r="K138" s="32"/>
      <c r="L138" s="32">
        <f t="shared" si="27"/>
        <v>81.509999999999991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45</v>
      </c>
      <c r="F139" s="54">
        <v>100</v>
      </c>
      <c r="G139" s="56">
        <v>11.52</v>
      </c>
      <c r="H139" s="56">
        <v>7.76</v>
      </c>
      <c r="I139" s="56">
        <v>5.35</v>
      </c>
      <c r="J139" s="56">
        <v>137</v>
      </c>
      <c r="K139" s="54">
        <v>374</v>
      </c>
      <c r="L139" s="99">
        <v>45.72</v>
      </c>
    </row>
    <row r="140" spans="1:12" ht="15" x14ac:dyDescent="0.25">
      <c r="A140" s="23"/>
      <c r="B140" s="15"/>
      <c r="C140" s="11"/>
      <c r="D140" s="6"/>
      <c r="E140" s="48" t="s">
        <v>46</v>
      </c>
      <c r="F140" s="54">
        <v>150</v>
      </c>
      <c r="G140" s="56">
        <v>3.15</v>
      </c>
      <c r="H140" s="56">
        <v>6.75</v>
      </c>
      <c r="I140" s="56">
        <v>21.9</v>
      </c>
      <c r="J140" s="56">
        <v>163.5</v>
      </c>
      <c r="K140" s="58">
        <v>520</v>
      </c>
      <c r="L140" s="103">
        <v>16.55</v>
      </c>
    </row>
    <row r="141" spans="1:12" ht="15" x14ac:dyDescent="0.25">
      <c r="A141" s="23"/>
      <c r="B141" s="15"/>
      <c r="C141" s="11"/>
      <c r="D141" s="7" t="s">
        <v>22</v>
      </c>
      <c r="E141" s="50" t="s">
        <v>48</v>
      </c>
      <c r="F141" s="54">
        <v>200</v>
      </c>
      <c r="G141" s="56">
        <v>0.6</v>
      </c>
      <c r="H141" s="56">
        <v>0</v>
      </c>
      <c r="I141" s="56">
        <v>31.4</v>
      </c>
      <c r="J141" s="56">
        <v>124</v>
      </c>
      <c r="K141" s="54">
        <v>639</v>
      </c>
      <c r="L141" s="99">
        <v>3.72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39</v>
      </c>
      <c r="F142" s="54">
        <v>60</v>
      </c>
      <c r="G142" s="105">
        <v>4.4800000000000004</v>
      </c>
      <c r="H142" s="56">
        <v>0.64</v>
      </c>
      <c r="I142" s="56">
        <v>28.98</v>
      </c>
      <c r="J142" s="56">
        <v>141.6</v>
      </c>
      <c r="K142" s="57" t="s">
        <v>40</v>
      </c>
      <c r="L142" s="103">
        <v>4.28</v>
      </c>
    </row>
    <row r="143" spans="1:12" ht="15" x14ac:dyDescent="0.25">
      <c r="A143" s="23"/>
      <c r="B143" s="15"/>
      <c r="C143" s="11"/>
      <c r="D143" s="7" t="s">
        <v>24</v>
      </c>
      <c r="E143" s="76"/>
      <c r="F143" s="72"/>
      <c r="G143" s="88"/>
      <c r="H143" s="88"/>
      <c r="I143" s="88"/>
      <c r="J143" s="88"/>
      <c r="K143" s="74"/>
      <c r="L143" s="103"/>
    </row>
    <row r="144" spans="1:12" ht="15" x14ac:dyDescent="0.25">
      <c r="A144" s="23"/>
      <c r="B144" s="15"/>
      <c r="C144" s="11"/>
      <c r="D144" s="6"/>
      <c r="E144" s="124" t="s">
        <v>77</v>
      </c>
      <c r="F144" s="72">
        <v>50</v>
      </c>
      <c r="G144" s="123">
        <v>0.4</v>
      </c>
      <c r="H144" s="123">
        <v>0.05</v>
      </c>
      <c r="I144" s="123">
        <v>1.4</v>
      </c>
      <c r="J144" s="123">
        <v>7.5</v>
      </c>
      <c r="K144" s="74" t="s">
        <v>78</v>
      </c>
      <c r="L144" s="103">
        <v>7.89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28">SUM(G139:G145)</f>
        <v>20.149999999999999</v>
      </c>
      <c r="H146" s="19">
        <f t="shared" si="28"/>
        <v>15.200000000000001</v>
      </c>
      <c r="I146" s="19">
        <f t="shared" si="28"/>
        <v>89.03</v>
      </c>
      <c r="J146" s="19">
        <f t="shared" si="28"/>
        <v>573.6</v>
      </c>
      <c r="K146" s="25"/>
      <c r="L146" s="19">
        <f t="shared" ref="L146" si="29">SUM(L139:L145)</f>
        <v>78.16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15" t="s">
        <v>4</v>
      </c>
      <c r="D157" s="116"/>
      <c r="E157" s="31"/>
      <c r="F157" s="32">
        <f>F146+F156</f>
        <v>560</v>
      </c>
      <c r="G157" s="32">
        <f t="shared" ref="G157:L157" si="32">G146+G156</f>
        <v>20.149999999999999</v>
      </c>
      <c r="H157" s="32">
        <f t="shared" si="32"/>
        <v>15.200000000000001</v>
      </c>
      <c r="I157" s="32">
        <f t="shared" si="32"/>
        <v>89.03</v>
      </c>
      <c r="J157" s="32">
        <f t="shared" si="32"/>
        <v>573.6</v>
      </c>
      <c r="K157" s="32"/>
      <c r="L157" s="32">
        <f t="shared" si="32"/>
        <v>78.16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7" t="s">
        <v>65</v>
      </c>
      <c r="F158" s="78">
        <v>100</v>
      </c>
      <c r="G158" s="104">
        <v>15.94</v>
      </c>
      <c r="H158" s="87">
        <v>16.97</v>
      </c>
      <c r="I158" s="87">
        <v>7.8</v>
      </c>
      <c r="J158" s="87">
        <v>247.77</v>
      </c>
      <c r="K158" s="66">
        <v>63</v>
      </c>
      <c r="L158" s="99">
        <v>46.16</v>
      </c>
    </row>
    <row r="159" spans="1:12" ht="15" x14ac:dyDescent="0.25">
      <c r="A159" s="23"/>
      <c r="B159" s="15"/>
      <c r="C159" s="11"/>
      <c r="D159" s="6"/>
      <c r="E159" s="48" t="s">
        <v>55</v>
      </c>
      <c r="F159" s="100">
        <v>150</v>
      </c>
      <c r="G159" s="101">
        <v>4.83</v>
      </c>
      <c r="H159" s="101">
        <v>7.67</v>
      </c>
      <c r="I159" s="101">
        <v>26.5</v>
      </c>
      <c r="J159" s="101">
        <v>200</v>
      </c>
      <c r="K159" s="54" t="s">
        <v>56</v>
      </c>
      <c r="L159" s="103">
        <v>12.93</v>
      </c>
    </row>
    <row r="160" spans="1:12" ht="15" x14ac:dyDescent="0.25">
      <c r="A160" s="23"/>
      <c r="B160" s="15"/>
      <c r="C160" s="11"/>
      <c r="D160" s="7" t="s">
        <v>22</v>
      </c>
      <c r="E160" s="50" t="s">
        <v>57</v>
      </c>
      <c r="F160" s="51">
        <v>200</v>
      </c>
      <c r="G160" s="52">
        <v>0.3</v>
      </c>
      <c r="H160" s="52">
        <v>0</v>
      </c>
      <c r="I160" s="52">
        <v>15.2</v>
      </c>
      <c r="J160" s="52">
        <v>60</v>
      </c>
      <c r="K160" s="58">
        <v>686</v>
      </c>
      <c r="L160" s="103">
        <v>4.0199999999999996</v>
      </c>
    </row>
    <row r="161" spans="1:12" ht="15" x14ac:dyDescent="0.25">
      <c r="A161" s="23"/>
      <c r="B161" s="15"/>
      <c r="C161" s="11"/>
      <c r="D161" s="7" t="s">
        <v>23</v>
      </c>
      <c r="E161" s="50" t="s">
        <v>39</v>
      </c>
      <c r="F161" s="54">
        <v>60</v>
      </c>
      <c r="G161" s="105">
        <v>4.4800000000000004</v>
      </c>
      <c r="H161" s="56">
        <v>0.64</v>
      </c>
      <c r="I161" s="56">
        <v>28.98</v>
      </c>
      <c r="J161" s="56">
        <v>141.6</v>
      </c>
      <c r="K161" s="57" t="s">
        <v>40</v>
      </c>
      <c r="L161" s="103">
        <v>4.28</v>
      </c>
    </row>
    <row r="162" spans="1:12" ht="15" x14ac:dyDescent="0.25">
      <c r="A162" s="23"/>
      <c r="B162" s="15"/>
      <c r="C162" s="11"/>
      <c r="D162" s="7" t="s">
        <v>24</v>
      </c>
      <c r="E162" s="125" t="s">
        <v>79</v>
      </c>
      <c r="F162" s="54">
        <v>200</v>
      </c>
      <c r="G162" s="126">
        <v>2.2000000000000002</v>
      </c>
      <c r="H162" s="126">
        <v>0.6</v>
      </c>
      <c r="I162" s="126">
        <v>40.4</v>
      </c>
      <c r="J162" s="126">
        <v>178</v>
      </c>
      <c r="K162" s="49" t="s">
        <v>40</v>
      </c>
      <c r="L162" s="103">
        <v>33.799999999999997</v>
      </c>
    </row>
    <row r="163" spans="1:12" ht="15" x14ac:dyDescent="0.25">
      <c r="A163" s="23"/>
      <c r="B163" s="15"/>
      <c r="C163" s="11"/>
      <c r="D163" s="6"/>
      <c r="E163" s="77"/>
      <c r="F163" s="78"/>
      <c r="G163" s="59"/>
      <c r="H163" s="59"/>
      <c r="I163" s="59"/>
      <c r="J163" s="59"/>
      <c r="K163" s="79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33">SUM(G158:G164)</f>
        <v>27.75</v>
      </c>
      <c r="H165" s="19">
        <f t="shared" si="33"/>
        <v>25.880000000000003</v>
      </c>
      <c r="I165" s="19">
        <f t="shared" si="33"/>
        <v>118.88</v>
      </c>
      <c r="J165" s="19">
        <f t="shared" si="33"/>
        <v>827.37</v>
      </c>
      <c r="K165" s="25"/>
      <c r="L165" s="19">
        <f t="shared" ref="L165" si="34">SUM(L158:L164)</f>
        <v>101.19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15" t="s">
        <v>4</v>
      </c>
      <c r="D176" s="116"/>
      <c r="E176" s="31"/>
      <c r="F176" s="32">
        <f>F165+F175</f>
        <v>710</v>
      </c>
      <c r="G176" s="32">
        <f t="shared" ref="G176:L176" si="37">G165+G175</f>
        <v>27.75</v>
      </c>
      <c r="H176" s="32">
        <f t="shared" si="37"/>
        <v>25.880000000000003</v>
      </c>
      <c r="I176" s="32">
        <f t="shared" si="37"/>
        <v>118.88</v>
      </c>
      <c r="J176" s="32">
        <f t="shared" si="37"/>
        <v>827.37</v>
      </c>
      <c r="K176" s="32"/>
      <c r="L176" s="32">
        <f t="shared" si="37"/>
        <v>101.19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06" t="s">
        <v>72</v>
      </c>
      <c r="F177" s="72">
        <v>100</v>
      </c>
      <c r="G177" s="88">
        <v>17.399999999999999</v>
      </c>
      <c r="H177" s="88">
        <v>5.2</v>
      </c>
      <c r="I177" s="107">
        <v>3.2</v>
      </c>
      <c r="J177" s="88">
        <v>194</v>
      </c>
      <c r="K177" s="111">
        <v>437</v>
      </c>
      <c r="L177" s="82">
        <v>62.34</v>
      </c>
    </row>
    <row r="178" spans="1:12" ht="15" x14ac:dyDescent="0.25">
      <c r="A178" s="23"/>
      <c r="B178" s="15"/>
      <c r="C178" s="11"/>
      <c r="D178" s="6"/>
      <c r="E178" s="106" t="s">
        <v>41</v>
      </c>
      <c r="F178" s="112">
        <v>150</v>
      </c>
      <c r="G178" s="113">
        <v>8.6999999999999993</v>
      </c>
      <c r="H178" s="113">
        <v>7.8</v>
      </c>
      <c r="I178" s="114">
        <v>42.6</v>
      </c>
      <c r="J178" s="113">
        <v>279</v>
      </c>
      <c r="K178" s="111">
        <v>297</v>
      </c>
      <c r="L178" s="103">
        <v>9.52</v>
      </c>
    </row>
    <row r="179" spans="1:12" ht="15" x14ac:dyDescent="0.25">
      <c r="A179" s="23"/>
      <c r="B179" s="15"/>
      <c r="C179" s="11"/>
      <c r="D179" s="7" t="s">
        <v>22</v>
      </c>
      <c r="E179" s="50" t="s">
        <v>73</v>
      </c>
      <c r="F179" s="51">
        <v>200</v>
      </c>
      <c r="G179" s="52">
        <v>1.2</v>
      </c>
      <c r="H179" s="52">
        <v>0</v>
      </c>
      <c r="I179" s="52">
        <v>31.6</v>
      </c>
      <c r="J179" s="52">
        <v>126</v>
      </c>
      <c r="K179" s="58">
        <v>638</v>
      </c>
      <c r="L179" s="103">
        <v>6.78</v>
      </c>
    </row>
    <row r="180" spans="1:12" ht="15" x14ac:dyDescent="0.25">
      <c r="A180" s="23"/>
      <c r="B180" s="15"/>
      <c r="C180" s="11"/>
      <c r="D180" s="7" t="s">
        <v>23</v>
      </c>
      <c r="E180" s="50" t="s">
        <v>39</v>
      </c>
      <c r="F180" s="54">
        <v>60</v>
      </c>
      <c r="G180" s="105">
        <v>4.4800000000000004</v>
      </c>
      <c r="H180" s="56">
        <v>0.64</v>
      </c>
      <c r="I180" s="56">
        <v>28.98</v>
      </c>
      <c r="J180" s="56">
        <v>141.6</v>
      </c>
      <c r="K180" s="57" t="s">
        <v>40</v>
      </c>
      <c r="L180" s="103">
        <v>4.28</v>
      </c>
    </row>
    <row r="181" spans="1:12" ht="15" x14ac:dyDescent="0.25">
      <c r="A181" s="23"/>
      <c r="B181" s="15"/>
      <c r="C181" s="11"/>
      <c r="D181" s="7" t="s">
        <v>24</v>
      </c>
      <c r="E181" s="48"/>
      <c r="F181" s="62"/>
      <c r="G181" s="59"/>
      <c r="H181" s="59"/>
      <c r="I181" s="59"/>
      <c r="J181" s="59"/>
      <c r="K181" s="57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38">SUM(G177:G183)</f>
        <v>31.779999999999998</v>
      </c>
      <c r="H184" s="19">
        <f t="shared" si="38"/>
        <v>13.64</v>
      </c>
      <c r="I184" s="19">
        <f t="shared" si="38"/>
        <v>106.38000000000001</v>
      </c>
      <c r="J184" s="19">
        <f t="shared" si="38"/>
        <v>740.6</v>
      </c>
      <c r="K184" s="25"/>
      <c r="L184" s="19">
        <f t="shared" ref="L184" si="39">SUM(L177:L183)</f>
        <v>82.92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115" t="s">
        <v>4</v>
      </c>
      <c r="D195" s="116"/>
      <c r="E195" s="31"/>
      <c r="F195" s="32">
        <f>F184+F194</f>
        <v>510</v>
      </c>
      <c r="G195" s="32">
        <f t="shared" ref="G195:L195" si="42">G184+G194</f>
        <v>31.779999999999998</v>
      </c>
      <c r="H195" s="32">
        <f t="shared" si="42"/>
        <v>13.64</v>
      </c>
      <c r="I195" s="32">
        <f t="shared" si="42"/>
        <v>106.38000000000001</v>
      </c>
      <c r="J195" s="32">
        <f t="shared" si="42"/>
        <v>740.6</v>
      </c>
      <c r="K195" s="32"/>
      <c r="L195" s="32">
        <f t="shared" si="42"/>
        <v>82.92</v>
      </c>
    </row>
    <row r="196" spans="1:12" ht="13.5" thickBot="1" x14ac:dyDescent="0.25">
      <c r="A196" s="27"/>
      <c r="B196" s="28"/>
      <c r="C196" s="120" t="s">
        <v>5</v>
      </c>
      <c r="D196" s="120"/>
      <c r="E196" s="120"/>
      <c r="F196" s="34">
        <f>(F24+F43+F62+F81+F100+F119+F138+F157+F176+F195)/(IF(F24=0,0,1)+IF(F43=0,0,1)+IF(F62=0,0,1)+IF(F81=0,0,1)+IF(F100=0,0,1)+IF(F119=0,0,1)+IF(F138=0,0,1)+IF(F157=0,0,1)+IF(F176=0,0,1)+IF(F195=0,0,1))</f>
        <v>561.5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26.237000000000002</v>
      </c>
      <c r="H196" s="34">
        <f t="shared" si="43"/>
        <v>21.556999999999999</v>
      </c>
      <c r="I196" s="34">
        <f t="shared" si="43"/>
        <v>99.441000000000003</v>
      </c>
      <c r="J196" s="34">
        <f t="shared" si="43"/>
        <v>714.92700000000013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96.125999999999991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7"/>
      <c r="D1" s="118"/>
      <c r="E1" s="118"/>
      <c r="F1" s="12" t="s">
        <v>16</v>
      </c>
      <c r="G1" s="2" t="s">
        <v>17</v>
      </c>
      <c r="H1" s="119"/>
      <c r="I1" s="119"/>
      <c r="J1" s="119"/>
      <c r="K1" s="119"/>
    </row>
    <row r="2" spans="1:12" ht="18" x14ac:dyDescent="0.2">
      <c r="A2" s="35" t="s">
        <v>6</v>
      </c>
      <c r="C2" s="2"/>
      <c r="G2" s="2" t="s">
        <v>18</v>
      </c>
      <c r="H2" s="119"/>
      <c r="I2" s="119"/>
      <c r="J2" s="119"/>
      <c r="K2" s="11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/>
      <c r="F6" s="58"/>
      <c r="G6" s="97"/>
      <c r="H6" s="97"/>
      <c r="I6" s="98"/>
      <c r="J6" s="97"/>
      <c r="K6" s="54"/>
      <c r="L6" s="99"/>
    </row>
    <row r="7" spans="1:12" ht="15" x14ac:dyDescent="0.25">
      <c r="A7" s="23"/>
      <c r="B7" s="15"/>
      <c r="C7" s="11"/>
      <c r="D7" s="6"/>
      <c r="E7" s="50"/>
      <c r="F7" s="54"/>
      <c r="G7" s="55"/>
      <c r="H7" s="55"/>
      <c r="I7" s="81"/>
      <c r="J7" s="55"/>
      <c r="K7" s="54"/>
      <c r="L7" s="82"/>
    </row>
    <row r="8" spans="1:12" ht="15" x14ac:dyDescent="0.25">
      <c r="A8" s="23"/>
      <c r="B8" s="15"/>
      <c r="C8" s="11"/>
      <c r="D8" s="7" t="s">
        <v>22</v>
      </c>
      <c r="E8" s="50"/>
      <c r="F8" s="54"/>
      <c r="G8" s="56"/>
      <c r="H8" s="56"/>
      <c r="I8" s="83"/>
      <c r="J8" s="56"/>
      <c r="K8" s="49"/>
      <c r="L8" s="82"/>
    </row>
    <row r="9" spans="1:12" ht="15" x14ac:dyDescent="0.25">
      <c r="A9" s="23"/>
      <c r="B9" s="15"/>
      <c r="C9" s="11"/>
      <c r="D9" s="7" t="s">
        <v>23</v>
      </c>
      <c r="E9" s="50"/>
      <c r="F9" s="54"/>
      <c r="G9" s="56"/>
      <c r="H9" s="56"/>
      <c r="I9" s="83"/>
      <c r="J9" s="56"/>
      <c r="K9" s="57"/>
      <c r="L9" s="82"/>
    </row>
    <row r="10" spans="1:12" ht="15" x14ac:dyDescent="0.25">
      <c r="A10" s="23"/>
      <c r="B10" s="15"/>
      <c r="C10" s="11"/>
      <c r="D10" s="7" t="s">
        <v>24</v>
      </c>
      <c r="E10" s="48"/>
      <c r="F10" s="54"/>
      <c r="G10" s="56"/>
      <c r="H10" s="56"/>
      <c r="I10" s="83"/>
      <c r="J10" s="56"/>
      <c r="K10" s="49"/>
      <c r="L10" s="82"/>
    </row>
    <row r="11" spans="1:12" ht="15" x14ac:dyDescent="0.25">
      <c r="A11" s="23"/>
      <c r="B11" s="15"/>
      <c r="C11" s="11"/>
      <c r="D11" s="6"/>
      <c r="E11" s="50"/>
      <c r="F11" s="54"/>
      <c r="G11" s="56"/>
      <c r="H11" s="56"/>
      <c r="I11" s="83"/>
      <c r="J11" s="56"/>
      <c r="K11" s="49"/>
      <c r="L11" s="82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48" t="s">
        <v>80</v>
      </c>
      <c r="F15" s="66">
        <v>200</v>
      </c>
      <c r="G15" s="105">
        <v>6</v>
      </c>
      <c r="H15" s="105">
        <v>4.8</v>
      </c>
      <c r="I15" s="127">
        <v>17.68</v>
      </c>
      <c r="J15" s="105">
        <v>140</v>
      </c>
      <c r="K15" s="58">
        <v>139</v>
      </c>
      <c r="L15" s="110">
        <v>19.59</v>
      </c>
    </row>
    <row r="16" spans="1:12" ht="15" x14ac:dyDescent="0.25">
      <c r="A16" s="23"/>
      <c r="B16" s="15"/>
      <c r="C16" s="11"/>
      <c r="D16" s="7" t="s">
        <v>28</v>
      </c>
      <c r="E16" s="50" t="s">
        <v>66</v>
      </c>
      <c r="F16" s="58">
        <v>100</v>
      </c>
      <c r="G16" s="97">
        <v>15.3</v>
      </c>
      <c r="H16" s="97">
        <v>5.9</v>
      </c>
      <c r="I16" s="98">
        <v>3.9</v>
      </c>
      <c r="J16" s="97">
        <v>132</v>
      </c>
      <c r="K16" s="54">
        <v>433</v>
      </c>
      <c r="L16" s="99">
        <v>48.64</v>
      </c>
    </row>
    <row r="17" spans="1:12" ht="15" x14ac:dyDescent="0.25">
      <c r="A17" s="23"/>
      <c r="B17" s="15"/>
      <c r="C17" s="11"/>
      <c r="D17" s="7" t="s">
        <v>29</v>
      </c>
      <c r="E17" s="50" t="s">
        <v>43</v>
      </c>
      <c r="F17" s="54">
        <v>150</v>
      </c>
      <c r="G17" s="55">
        <v>5.0999999999999996</v>
      </c>
      <c r="H17" s="55">
        <v>9.15</v>
      </c>
      <c r="I17" s="81">
        <v>34.200000000000003</v>
      </c>
      <c r="J17" s="55">
        <v>244.5</v>
      </c>
      <c r="K17" s="54">
        <v>516</v>
      </c>
      <c r="L17" s="82">
        <v>10.61</v>
      </c>
    </row>
    <row r="18" spans="1:12" ht="15" x14ac:dyDescent="0.25">
      <c r="A18" s="23"/>
      <c r="B18" s="15"/>
      <c r="C18" s="11"/>
      <c r="D18" s="7" t="s">
        <v>30</v>
      </c>
      <c r="E18" s="50" t="s">
        <v>44</v>
      </c>
      <c r="F18" s="54">
        <v>200</v>
      </c>
      <c r="G18" s="56">
        <v>0</v>
      </c>
      <c r="H18" s="56">
        <v>0</v>
      </c>
      <c r="I18" s="83">
        <v>30.6</v>
      </c>
      <c r="J18" s="56">
        <v>118</v>
      </c>
      <c r="K18" s="49" t="s">
        <v>47</v>
      </c>
      <c r="L18" s="82">
        <v>18.829999999999998</v>
      </c>
    </row>
    <row r="19" spans="1:12" ht="15" x14ac:dyDescent="0.25">
      <c r="A19" s="23"/>
      <c r="B19" s="15"/>
      <c r="C19" s="11"/>
      <c r="D19" s="7" t="s">
        <v>31</v>
      </c>
      <c r="E19" s="50" t="s">
        <v>81</v>
      </c>
      <c r="F19" s="40">
        <v>30</v>
      </c>
      <c r="G19" s="40">
        <v>2.2400000000000002</v>
      </c>
      <c r="H19" s="40">
        <v>0.32</v>
      </c>
      <c r="I19" s="40">
        <v>14.49</v>
      </c>
      <c r="J19" s="40">
        <v>70.8</v>
      </c>
      <c r="K19" s="41" t="s">
        <v>40</v>
      </c>
      <c r="L19" s="40">
        <v>2.2400000000000002</v>
      </c>
    </row>
    <row r="20" spans="1:12" ht="15" x14ac:dyDescent="0.25">
      <c r="A20" s="23"/>
      <c r="B20" s="15"/>
      <c r="C20" s="11"/>
      <c r="D20" s="7" t="s">
        <v>32</v>
      </c>
      <c r="E20" s="50" t="s">
        <v>82</v>
      </c>
      <c r="F20" s="40">
        <v>30</v>
      </c>
      <c r="G20" s="40">
        <v>2.2400000000000002</v>
      </c>
      <c r="H20" s="40">
        <v>0.32</v>
      </c>
      <c r="I20" s="40">
        <v>14.49</v>
      </c>
      <c r="J20" s="40">
        <v>70.8</v>
      </c>
      <c r="K20" s="41" t="s">
        <v>40</v>
      </c>
      <c r="L20" s="40">
        <v>2.2400000000000002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30.880000000000003</v>
      </c>
      <c r="H23" s="19">
        <f t="shared" si="2"/>
        <v>20.490000000000002</v>
      </c>
      <c r="I23" s="19">
        <f t="shared" si="2"/>
        <v>115.35999999999999</v>
      </c>
      <c r="J23" s="19">
        <f t="shared" si="2"/>
        <v>776.09999999999991</v>
      </c>
      <c r="K23" s="25"/>
      <c r="L23" s="19">
        <f t="shared" ref="L23" si="3">SUM(L14:L22)</f>
        <v>102.14999999999999</v>
      </c>
    </row>
    <row r="24" spans="1:12" ht="15.75" thickBot="1" x14ac:dyDescent="0.25">
      <c r="A24" s="29">
        <f>A6</f>
        <v>1</v>
      </c>
      <c r="B24" s="30">
        <f>B6</f>
        <v>1</v>
      </c>
      <c r="C24" s="115" t="s">
        <v>4</v>
      </c>
      <c r="D24" s="116"/>
      <c r="E24" s="31"/>
      <c r="F24" s="32">
        <f>F13+F23</f>
        <v>710</v>
      </c>
      <c r="G24" s="32">
        <f t="shared" ref="G24:J24" si="4">G13+G23</f>
        <v>30.880000000000003</v>
      </c>
      <c r="H24" s="32">
        <f t="shared" si="4"/>
        <v>20.490000000000002</v>
      </c>
      <c r="I24" s="32">
        <f t="shared" si="4"/>
        <v>115.35999999999999</v>
      </c>
      <c r="J24" s="32">
        <f t="shared" si="4"/>
        <v>776.09999999999991</v>
      </c>
      <c r="K24" s="32"/>
      <c r="L24" s="32">
        <f t="shared" ref="L24" si="5">L13+L23</f>
        <v>102.14999999999999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3"/>
      <c r="F25" s="64"/>
      <c r="G25" s="55"/>
      <c r="H25" s="55"/>
      <c r="I25" s="81"/>
      <c r="J25" s="55"/>
      <c r="K25" s="54"/>
      <c r="L25" s="108"/>
    </row>
    <row r="26" spans="1:12" ht="15" x14ac:dyDescent="0.25">
      <c r="A26" s="14"/>
      <c r="B26" s="15"/>
      <c r="C26" s="11"/>
      <c r="D26" s="6"/>
      <c r="E26" s="50"/>
      <c r="F26" s="54"/>
      <c r="G26" s="56"/>
      <c r="H26" s="56"/>
      <c r="I26" s="83"/>
      <c r="J26" s="56"/>
      <c r="K26" s="54"/>
      <c r="L26" s="108"/>
    </row>
    <row r="27" spans="1:12" ht="15" x14ac:dyDescent="0.25">
      <c r="A27" s="14"/>
      <c r="B27" s="15"/>
      <c r="C27" s="11"/>
      <c r="D27" s="7" t="s">
        <v>22</v>
      </c>
      <c r="E27" s="65"/>
      <c r="F27" s="66"/>
      <c r="G27" s="84"/>
      <c r="H27" s="84"/>
      <c r="I27" s="85"/>
      <c r="J27" s="84"/>
      <c r="K27" s="67"/>
      <c r="L27" s="108"/>
    </row>
    <row r="28" spans="1:12" ht="15" x14ac:dyDescent="0.25">
      <c r="A28" s="14"/>
      <c r="B28" s="15"/>
      <c r="C28" s="11"/>
      <c r="D28" s="7" t="s">
        <v>23</v>
      </c>
      <c r="E28" s="50"/>
      <c r="F28" s="54"/>
      <c r="G28" s="56"/>
      <c r="H28" s="56"/>
      <c r="I28" s="83"/>
      <c r="J28" s="56"/>
      <c r="K28" s="57"/>
      <c r="L28" s="108"/>
    </row>
    <row r="29" spans="1:12" ht="15" x14ac:dyDescent="0.25">
      <c r="A29" s="14"/>
      <c r="B29" s="15"/>
      <c r="C29" s="11"/>
      <c r="D29" s="7" t="s">
        <v>24</v>
      </c>
      <c r="E29" s="50"/>
      <c r="F29" s="54"/>
      <c r="G29" s="56"/>
      <c r="H29" s="56"/>
      <c r="I29" s="83"/>
      <c r="J29" s="56"/>
      <c r="K29" s="57"/>
      <c r="L29" s="108"/>
    </row>
    <row r="30" spans="1:12" ht="15" x14ac:dyDescent="0.25">
      <c r="A30" s="14"/>
      <c r="B30" s="15"/>
      <c r="C30" s="11"/>
      <c r="D30" s="6" t="s">
        <v>42</v>
      </c>
      <c r="E30" s="48"/>
      <c r="F30" s="62"/>
      <c r="G30" s="59"/>
      <c r="H30" s="59"/>
      <c r="I30" s="59"/>
      <c r="J30" s="59"/>
      <c r="K30" s="49"/>
      <c r="L30" s="40"/>
    </row>
    <row r="31" spans="1:12" ht="15" x14ac:dyDescent="0.25">
      <c r="A31" s="14"/>
      <c r="B31" s="15"/>
      <c r="C31" s="11"/>
      <c r="D31" s="6"/>
      <c r="E31" s="65"/>
      <c r="F31" s="66"/>
      <c r="G31" s="84"/>
      <c r="H31" s="84"/>
      <c r="I31" s="85"/>
      <c r="J31" s="84"/>
      <c r="K31" s="67"/>
      <c r="L31" s="108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63" t="s">
        <v>58</v>
      </c>
      <c r="F35" s="64">
        <v>105</v>
      </c>
      <c r="G35" s="55">
        <v>12.4</v>
      </c>
      <c r="H35" s="55">
        <v>18.399999999999999</v>
      </c>
      <c r="I35" s="81">
        <v>2.5</v>
      </c>
      <c r="J35" s="55">
        <v>226</v>
      </c>
      <c r="K35" s="54">
        <v>340</v>
      </c>
      <c r="L35" s="108">
        <v>33.21</v>
      </c>
    </row>
    <row r="36" spans="1:12" ht="15" x14ac:dyDescent="0.25">
      <c r="A36" s="14"/>
      <c r="B36" s="15"/>
      <c r="C36" s="11"/>
      <c r="D36" s="7" t="s">
        <v>29</v>
      </c>
      <c r="E36" s="50" t="s">
        <v>59</v>
      </c>
      <c r="F36" s="54">
        <v>150</v>
      </c>
      <c r="G36" s="56">
        <v>3.15</v>
      </c>
      <c r="H36" s="56">
        <v>6.3</v>
      </c>
      <c r="I36" s="83">
        <v>19.649999999999999</v>
      </c>
      <c r="J36" s="56">
        <v>151.5</v>
      </c>
      <c r="K36" s="54">
        <v>302</v>
      </c>
      <c r="L36" s="108">
        <v>13.75</v>
      </c>
    </row>
    <row r="37" spans="1:12" ht="15" x14ac:dyDescent="0.25">
      <c r="A37" s="14"/>
      <c r="B37" s="15"/>
      <c r="C37" s="11"/>
      <c r="D37" s="7" t="s">
        <v>30</v>
      </c>
      <c r="E37" s="65" t="s">
        <v>60</v>
      </c>
      <c r="F37" s="66">
        <v>200</v>
      </c>
      <c r="G37" s="84">
        <v>4.7</v>
      </c>
      <c r="H37" s="84">
        <v>5</v>
      </c>
      <c r="I37" s="85">
        <v>31.8</v>
      </c>
      <c r="J37" s="84">
        <v>187</v>
      </c>
      <c r="K37" s="67">
        <v>694</v>
      </c>
      <c r="L37" s="108">
        <v>19.02</v>
      </c>
    </row>
    <row r="38" spans="1:12" ht="15" x14ac:dyDescent="0.25">
      <c r="A38" s="14"/>
      <c r="B38" s="15"/>
      <c r="C38" s="11"/>
      <c r="D38" s="7" t="s">
        <v>31</v>
      </c>
      <c r="E38" s="50" t="s">
        <v>81</v>
      </c>
      <c r="F38" s="40">
        <v>30</v>
      </c>
      <c r="G38" s="40">
        <v>2.2400000000000002</v>
      </c>
      <c r="H38" s="40">
        <v>0.32</v>
      </c>
      <c r="I38" s="40">
        <v>14.49</v>
      </c>
      <c r="J38" s="40">
        <v>70.8</v>
      </c>
      <c r="K38" s="41" t="s">
        <v>40</v>
      </c>
      <c r="L38" s="40">
        <v>2.2400000000000002</v>
      </c>
    </row>
    <row r="39" spans="1:12" ht="15" x14ac:dyDescent="0.25">
      <c r="A39" s="14"/>
      <c r="B39" s="15"/>
      <c r="C39" s="11"/>
      <c r="D39" s="7" t="s">
        <v>32</v>
      </c>
      <c r="E39" s="50" t="s">
        <v>82</v>
      </c>
      <c r="F39" s="40">
        <v>30</v>
      </c>
      <c r="G39" s="40">
        <v>2.2400000000000002</v>
      </c>
      <c r="H39" s="40">
        <v>0.32</v>
      </c>
      <c r="I39" s="40">
        <v>14.49</v>
      </c>
      <c r="J39" s="40">
        <v>70.8</v>
      </c>
      <c r="K39" s="41" t="s">
        <v>40</v>
      </c>
      <c r="L39" s="40">
        <v>2.2400000000000002</v>
      </c>
    </row>
    <row r="40" spans="1:12" ht="15" x14ac:dyDescent="0.25">
      <c r="A40" s="14"/>
      <c r="B40" s="15"/>
      <c r="C40" s="11"/>
      <c r="D40" s="6"/>
      <c r="E40" s="65" t="s">
        <v>67</v>
      </c>
      <c r="F40" s="66">
        <v>60</v>
      </c>
      <c r="G40" s="84">
        <v>3.9</v>
      </c>
      <c r="H40" s="84">
        <v>9.4</v>
      </c>
      <c r="I40" s="85">
        <v>35.4</v>
      </c>
      <c r="J40" s="84">
        <v>264</v>
      </c>
      <c r="K40" s="67" t="s">
        <v>47</v>
      </c>
      <c r="L40" s="108">
        <v>31.59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575</v>
      </c>
      <c r="G42" s="19">
        <f t="shared" ref="G42" si="10">SUM(G33:G41)</f>
        <v>28.630000000000003</v>
      </c>
      <c r="H42" s="19">
        <f t="shared" ref="H42" si="11">SUM(H33:H41)</f>
        <v>39.74</v>
      </c>
      <c r="I42" s="19">
        <f t="shared" ref="I42" si="12">SUM(I33:I41)</f>
        <v>118.32999999999998</v>
      </c>
      <c r="J42" s="19">
        <f t="shared" ref="J42:L42" si="13">SUM(J33:J41)</f>
        <v>970.09999999999991</v>
      </c>
      <c r="K42" s="25"/>
      <c r="L42" s="19">
        <f t="shared" si="13"/>
        <v>102.05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5" t="s">
        <v>4</v>
      </c>
      <c r="D43" s="116"/>
      <c r="E43" s="31"/>
      <c r="F43" s="32">
        <f>F32+F42</f>
        <v>575</v>
      </c>
      <c r="G43" s="32">
        <f t="shared" ref="G43" si="14">G32+G42</f>
        <v>28.630000000000003</v>
      </c>
      <c r="H43" s="32">
        <f t="shared" ref="H43" si="15">H32+H42</f>
        <v>39.74</v>
      </c>
      <c r="I43" s="32">
        <f t="shared" ref="I43" si="16">I32+I42</f>
        <v>118.32999999999998</v>
      </c>
      <c r="J43" s="32">
        <f t="shared" ref="J43:L43" si="17">J32+J42</f>
        <v>970.09999999999991</v>
      </c>
      <c r="K43" s="32"/>
      <c r="L43" s="32">
        <f t="shared" si="17"/>
        <v>102.05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09"/>
      <c r="F44" s="86"/>
      <c r="G44" s="87"/>
      <c r="H44" s="87"/>
      <c r="I44" s="87"/>
      <c r="J44" s="87"/>
      <c r="K44" s="54"/>
      <c r="L44" s="110"/>
    </row>
    <row r="45" spans="1:12" ht="15" x14ac:dyDescent="0.25">
      <c r="A45" s="23"/>
      <c r="B45" s="15"/>
      <c r="C45" s="11"/>
      <c r="D45" s="6"/>
      <c r="E45" s="50"/>
      <c r="F45" s="54"/>
      <c r="G45" s="56"/>
      <c r="H45" s="56"/>
      <c r="I45" s="56"/>
      <c r="J45" s="56"/>
      <c r="K45" s="58"/>
      <c r="L45" s="108"/>
    </row>
    <row r="46" spans="1:12" ht="15" x14ac:dyDescent="0.25">
      <c r="A46" s="23"/>
      <c r="B46" s="15"/>
      <c r="C46" s="11"/>
      <c r="D46" s="7" t="s">
        <v>22</v>
      </c>
      <c r="E46" s="50"/>
      <c r="F46" s="54"/>
      <c r="G46" s="56"/>
      <c r="H46" s="56"/>
      <c r="I46" s="56"/>
      <c r="J46" s="56"/>
      <c r="K46" s="54"/>
      <c r="L46" s="108"/>
    </row>
    <row r="47" spans="1:12" ht="15" x14ac:dyDescent="0.25">
      <c r="A47" s="23"/>
      <c r="B47" s="15"/>
      <c r="C47" s="11"/>
      <c r="D47" s="7" t="s">
        <v>23</v>
      </c>
      <c r="E47" s="50"/>
      <c r="F47" s="54"/>
      <c r="G47" s="56"/>
      <c r="H47" s="56"/>
      <c r="I47" s="56"/>
      <c r="J47" s="56"/>
      <c r="K47" s="57"/>
      <c r="L47" s="108"/>
    </row>
    <row r="48" spans="1:12" ht="15" x14ac:dyDescent="0.25">
      <c r="A48" s="23"/>
      <c r="B48" s="15"/>
      <c r="C48" s="11"/>
      <c r="D48" s="7" t="s">
        <v>24</v>
      </c>
      <c r="E48" s="76"/>
      <c r="F48" s="72"/>
      <c r="G48" s="88"/>
      <c r="H48" s="88"/>
      <c r="I48" s="88"/>
      <c r="J48" s="88"/>
      <c r="K48" s="74"/>
      <c r="L48" s="82"/>
    </row>
    <row r="49" spans="1:12" ht="15" x14ac:dyDescent="0.25">
      <c r="A49" s="23"/>
      <c r="B49" s="15"/>
      <c r="C49" s="11"/>
      <c r="D49" s="6"/>
      <c r="E49" s="121"/>
      <c r="F49" s="122"/>
      <c r="G49" s="123"/>
      <c r="H49" s="123"/>
      <c r="I49" s="123"/>
      <c r="J49" s="123"/>
      <c r="K49" s="49"/>
      <c r="L49" s="40"/>
    </row>
    <row r="50" spans="1:12" ht="15" x14ac:dyDescent="0.25">
      <c r="A50" s="23"/>
      <c r="B50" s="15"/>
      <c r="C50" s="11"/>
      <c r="D50" s="6"/>
      <c r="E50" s="76"/>
      <c r="F50" s="72"/>
      <c r="G50" s="88"/>
      <c r="H50" s="88"/>
      <c r="I50" s="88"/>
      <c r="J50" s="88"/>
      <c r="K50" s="74"/>
      <c r="L50" s="8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1" t="s">
        <v>74</v>
      </c>
      <c r="F52" s="122">
        <v>50</v>
      </c>
      <c r="G52" s="123">
        <v>0.4</v>
      </c>
      <c r="H52" s="123">
        <v>0.05</v>
      </c>
      <c r="I52" s="123">
        <v>1.4</v>
      </c>
      <c r="J52" s="123">
        <v>7.5</v>
      </c>
      <c r="K52" s="49" t="s">
        <v>75</v>
      </c>
      <c r="L52" s="40">
        <v>7.89</v>
      </c>
    </row>
    <row r="53" spans="1:12" ht="15" x14ac:dyDescent="0.25">
      <c r="A53" s="23"/>
      <c r="B53" s="15"/>
      <c r="C53" s="11"/>
      <c r="D53" s="7" t="s">
        <v>27</v>
      </c>
      <c r="E53" s="50" t="s">
        <v>83</v>
      </c>
      <c r="F53" s="66">
        <v>200</v>
      </c>
      <c r="G53" s="105">
        <v>8</v>
      </c>
      <c r="H53" s="105">
        <v>4.6500000000000004</v>
      </c>
      <c r="I53" s="105">
        <v>8.61</v>
      </c>
      <c r="J53" s="105">
        <v>89.6</v>
      </c>
      <c r="K53" s="54">
        <v>173</v>
      </c>
      <c r="L53" s="40">
        <v>29.03</v>
      </c>
    </row>
    <row r="54" spans="1:12" ht="15" x14ac:dyDescent="0.25">
      <c r="A54" s="23"/>
      <c r="B54" s="15"/>
      <c r="C54" s="11"/>
      <c r="D54" s="7" t="s">
        <v>28</v>
      </c>
      <c r="E54" s="109" t="s">
        <v>68</v>
      </c>
      <c r="F54" s="86">
        <v>100</v>
      </c>
      <c r="G54" s="87">
        <v>15</v>
      </c>
      <c r="H54" s="87">
        <v>10.75</v>
      </c>
      <c r="I54" s="87">
        <v>7.91</v>
      </c>
      <c r="J54" s="87">
        <v>230</v>
      </c>
      <c r="K54" s="54">
        <v>390</v>
      </c>
      <c r="L54" s="110">
        <v>52.12</v>
      </c>
    </row>
    <row r="55" spans="1:12" ht="15" x14ac:dyDescent="0.25">
      <c r="A55" s="23"/>
      <c r="B55" s="15"/>
      <c r="C55" s="11"/>
      <c r="D55" s="7" t="s">
        <v>29</v>
      </c>
      <c r="E55" s="50" t="s">
        <v>46</v>
      </c>
      <c r="F55" s="54">
        <v>150</v>
      </c>
      <c r="G55" s="56">
        <v>3.15</v>
      </c>
      <c r="H55" s="56">
        <v>6.75</v>
      </c>
      <c r="I55" s="56">
        <v>21.9</v>
      </c>
      <c r="J55" s="56">
        <v>163.5</v>
      </c>
      <c r="K55" s="58">
        <v>520</v>
      </c>
      <c r="L55" s="108">
        <v>16.52</v>
      </c>
    </row>
    <row r="56" spans="1:12" ht="15" x14ac:dyDescent="0.25">
      <c r="A56" s="23"/>
      <c r="B56" s="15"/>
      <c r="C56" s="11"/>
      <c r="D56" s="7" t="s">
        <v>30</v>
      </c>
      <c r="E56" s="50" t="s">
        <v>61</v>
      </c>
      <c r="F56" s="54">
        <v>200</v>
      </c>
      <c r="G56" s="56">
        <v>0.4</v>
      </c>
      <c r="H56" s="56">
        <v>0</v>
      </c>
      <c r="I56" s="56">
        <v>23.6</v>
      </c>
      <c r="J56" s="56">
        <v>94</v>
      </c>
      <c r="K56" s="54">
        <v>705</v>
      </c>
      <c r="L56" s="108">
        <v>6.63</v>
      </c>
    </row>
    <row r="57" spans="1:12" ht="15" x14ac:dyDescent="0.25">
      <c r="A57" s="23"/>
      <c r="B57" s="15"/>
      <c r="C57" s="11"/>
      <c r="D57" s="7" t="s">
        <v>31</v>
      </c>
      <c r="E57" s="50" t="s">
        <v>81</v>
      </c>
      <c r="F57" s="40">
        <v>30</v>
      </c>
      <c r="G57" s="40">
        <v>2.2400000000000002</v>
      </c>
      <c r="H57" s="40">
        <v>0.32</v>
      </c>
      <c r="I57" s="40">
        <v>14.49</v>
      </c>
      <c r="J57" s="40">
        <v>70.8</v>
      </c>
      <c r="K57" s="41" t="s">
        <v>40</v>
      </c>
      <c r="L57" s="40">
        <v>2.2400000000000002</v>
      </c>
    </row>
    <row r="58" spans="1:12" ht="15" x14ac:dyDescent="0.25">
      <c r="A58" s="23"/>
      <c r="B58" s="15"/>
      <c r="C58" s="11"/>
      <c r="D58" s="7" t="s">
        <v>32</v>
      </c>
      <c r="E58" s="50" t="s">
        <v>82</v>
      </c>
      <c r="F58" s="40">
        <v>30</v>
      </c>
      <c r="G58" s="40">
        <v>2.2400000000000002</v>
      </c>
      <c r="H58" s="40">
        <v>0.32</v>
      </c>
      <c r="I58" s="40">
        <v>14.49</v>
      </c>
      <c r="J58" s="40">
        <v>70.8</v>
      </c>
      <c r="K58" s="41" t="s">
        <v>40</v>
      </c>
      <c r="L58" s="40">
        <v>2.2400000000000002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31.43</v>
      </c>
      <c r="H61" s="19">
        <f t="shared" ref="H61" si="23">SUM(H52:H60)</f>
        <v>22.84</v>
      </c>
      <c r="I61" s="19">
        <f t="shared" ref="I61" si="24">SUM(I52:I60)</f>
        <v>92.399999999999991</v>
      </c>
      <c r="J61" s="19">
        <f t="shared" ref="J61:L61" si="25">SUM(J52:J60)</f>
        <v>726.19999999999993</v>
      </c>
      <c r="K61" s="25"/>
      <c r="L61" s="19">
        <f t="shared" si="25"/>
        <v>116.66999999999997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5" t="s">
        <v>4</v>
      </c>
      <c r="D62" s="116"/>
      <c r="E62" s="31"/>
      <c r="F62" s="32">
        <f>F51+F61</f>
        <v>760</v>
      </c>
      <c r="G62" s="32">
        <f t="shared" ref="G62" si="26">G51+G61</f>
        <v>31.43</v>
      </c>
      <c r="H62" s="32">
        <f t="shared" ref="H62" si="27">H51+H61</f>
        <v>22.84</v>
      </c>
      <c r="I62" s="32">
        <f t="shared" ref="I62" si="28">I51+I61</f>
        <v>92.399999999999991</v>
      </c>
      <c r="J62" s="32">
        <f t="shared" ref="J62:L62" si="29">J51+J61</f>
        <v>726.19999999999993</v>
      </c>
      <c r="K62" s="32"/>
      <c r="L62" s="32">
        <f t="shared" si="29"/>
        <v>116.66999999999997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/>
      <c r="F63" s="54"/>
      <c r="G63" s="55"/>
      <c r="H63" s="55"/>
      <c r="I63" s="81"/>
      <c r="J63" s="55"/>
      <c r="K63" s="54"/>
      <c r="L63" s="82"/>
    </row>
    <row r="64" spans="1:12" ht="15" x14ac:dyDescent="0.25">
      <c r="A64" s="23"/>
      <c r="B64" s="15"/>
      <c r="C64" s="11"/>
      <c r="D64" s="6"/>
      <c r="E64" s="50"/>
      <c r="F64" s="54"/>
      <c r="G64" s="56"/>
      <c r="H64" s="56"/>
      <c r="I64" s="83"/>
      <c r="J64" s="56"/>
      <c r="K64" s="54"/>
      <c r="L64" s="82"/>
    </row>
    <row r="65" spans="1:12" ht="15" x14ac:dyDescent="0.25">
      <c r="A65" s="23"/>
      <c r="B65" s="15"/>
      <c r="C65" s="11"/>
      <c r="D65" s="7" t="s">
        <v>22</v>
      </c>
      <c r="E65" s="50"/>
      <c r="F65" s="54"/>
      <c r="G65" s="56"/>
      <c r="H65" s="56"/>
      <c r="I65" s="83"/>
      <c r="J65" s="56"/>
      <c r="K65" s="54"/>
      <c r="L65" s="82"/>
    </row>
    <row r="66" spans="1:12" ht="15" x14ac:dyDescent="0.25">
      <c r="A66" s="23"/>
      <c r="B66" s="15"/>
      <c r="C66" s="11"/>
      <c r="D66" s="7" t="s">
        <v>23</v>
      </c>
      <c r="E66" s="50"/>
      <c r="F66" s="54"/>
      <c r="G66" s="56"/>
      <c r="H66" s="56"/>
      <c r="I66" s="83"/>
      <c r="J66" s="56"/>
      <c r="K66" s="57"/>
      <c r="L66" s="82"/>
    </row>
    <row r="67" spans="1:12" ht="15" x14ac:dyDescent="0.25">
      <c r="A67" s="23"/>
      <c r="B67" s="15"/>
      <c r="C67" s="11"/>
      <c r="D67" s="7" t="s">
        <v>24</v>
      </c>
      <c r="E67" s="50"/>
      <c r="F67" s="54"/>
      <c r="G67" s="56"/>
      <c r="H67" s="56"/>
      <c r="I67" s="83"/>
      <c r="J67" s="56"/>
      <c r="K67" s="57"/>
      <c r="L67" s="82"/>
    </row>
    <row r="68" spans="1:12" ht="15" x14ac:dyDescent="0.25">
      <c r="A68" s="23"/>
      <c r="B68" s="15"/>
      <c r="C68" s="11"/>
      <c r="D68" s="6"/>
      <c r="E68" s="61"/>
      <c r="F68" s="68"/>
      <c r="G68" s="69"/>
      <c r="H68" s="69"/>
      <c r="I68" s="69"/>
      <c r="J68" s="70"/>
      <c r="K68" s="7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128" t="s">
        <v>84</v>
      </c>
      <c r="F72" s="129">
        <v>200</v>
      </c>
      <c r="G72" s="130">
        <v>4.3</v>
      </c>
      <c r="H72" s="130">
        <v>5.81</v>
      </c>
      <c r="I72" s="131">
        <v>10.77</v>
      </c>
      <c r="J72" s="130">
        <v>112.32</v>
      </c>
      <c r="K72" s="132">
        <v>110</v>
      </c>
      <c r="L72" s="40">
        <v>25.11</v>
      </c>
    </row>
    <row r="73" spans="1:12" ht="15" x14ac:dyDescent="0.25">
      <c r="A73" s="23"/>
      <c r="B73" s="15"/>
      <c r="C73" s="11"/>
      <c r="D73" s="7" t="s">
        <v>28</v>
      </c>
      <c r="E73" s="50" t="s">
        <v>76</v>
      </c>
      <c r="F73" s="54">
        <v>200</v>
      </c>
      <c r="G73" s="55">
        <v>16.2</v>
      </c>
      <c r="H73" s="55">
        <v>15.8</v>
      </c>
      <c r="I73" s="81">
        <v>36.200000000000003</v>
      </c>
      <c r="J73" s="55">
        <v>358</v>
      </c>
      <c r="K73" s="54">
        <v>492</v>
      </c>
      <c r="L73" s="82">
        <v>81.52</v>
      </c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50" t="s">
        <v>49</v>
      </c>
      <c r="F75" s="54">
        <v>200</v>
      </c>
      <c r="G75" s="56">
        <v>0.04</v>
      </c>
      <c r="H75" s="56">
        <v>0</v>
      </c>
      <c r="I75" s="83">
        <v>23.6</v>
      </c>
      <c r="J75" s="56">
        <v>94</v>
      </c>
      <c r="K75" s="54">
        <v>631</v>
      </c>
      <c r="L75" s="82">
        <v>10.59</v>
      </c>
    </row>
    <row r="76" spans="1:12" ht="15" x14ac:dyDescent="0.25">
      <c r="A76" s="23"/>
      <c r="B76" s="15"/>
      <c r="C76" s="11"/>
      <c r="D76" s="7" t="s">
        <v>31</v>
      </c>
      <c r="E76" s="50" t="s">
        <v>81</v>
      </c>
      <c r="F76" s="40">
        <v>30</v>
      </c>
      <c r="G76" s="40">
        <v>2.2400000000000002</v>
      </c>
      <c r="H76" s="40">
        <v>0.32</v>
      </c>
      <c r="I76" s="40">
        <v>14.49</v>
      </c>
      <c r="J76" s="40">
        <v>70.8</v>
      </c>
      <c r="K76" s="41" t="s">
        <v>40</v>
      </c>
      <c r="L76" s="40">
        <v>2.2400000000000002</v>
      </c>
    </row>
    <row r="77" spans="1:12" ht="15" x14ac:dyDescent="0.25">
      <c r="A77" s="23"/>
      <c r="B77" s="15"/>
      <c r="C77" s="11"/>
      <c r="D77" s="7" t="s">
        <v>32</v>
      </c>
      <c r="E77" s="50" t="s">
        <v>82</v>
      </c>
      <c r="F77" s="40">
        <v>30</v>
      </c>
      <c r="G77" s="40">
        <v>2.2400000000000002</v>
      </c>
      <c r="H77" s="40">
        <v>0.32</v>
      </c>
      <c r="I77" s="40">
        <v>14.49</v>
      </c>
      <c r="J77" s="40">
        <v>70.8</v>
      </c>
      <c r="K77" s="41" t="s">
        <v>40</v>
      </c>
      <c r="L77" s="40">
        <v>2.2400000000000002</v>
      </c>
    </row>
    <row r="78" spans="1:12" ht="15" x14ac:dyDescent="0.25">
      <c r="A78" s="23"/>
      <c r="B78" s="15"/>
      <c r="C78" s="11"/>
      <c r="D78" s="6"/>
      <c r="E78" s="50" t="s">
        <v>54</v>
      </c>
      <c r="F78" s="54">
        <v>100</v>
      </c>
      <c r="G78" s="56">
        <v>0.4</v>
      </c>
      <c r="H78" s="56">
        <v>0.4</v>
      </c>
      <c r="I78" s="83">
        <v>9.8000000000000007</v>
      </c>
      <c r="J78" s="56">
        <v>47</v>
      </c>
      <c r="K78" s="57" t="s">
        <v>40</v>
      </c>
      <c r="L78" s="82">
        <v>10.71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25.42</v>
      </c>
      <c r="H80" s="19">
        <f t="shared" ref="H80" si="35">SUM(H71:H79)</f>
        <v>22.65</v>
      </c>
      <c r="I80" s="19">
        <f t="shared" ref="I80" si="36">SUM(I71:I79)</f>
        <v>109.34999999999998</v>
      </c>
      <c r="J80" s="19">
        <f t="shared" ref="J80:L80" si="37">SUM(J71:J79)</f>
        <v>752.91999999999985</v>
      </c>
      <c r="K80" s="25"/>
      <c r="L80" s="19">
        <f t="shared" si="37"/>
        <v>132.41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5" t="s">
        <v>4</v>
      </c>
      <c r="D81" s="116"/>
      <c r="E81" s="31"/>
      <c r="F81" s="32">
        <f>F70+F80</f>
        <v>760</v>
      </c>
      <c r="G81" s="32">
        <f t="shared" ref="G81" si="38">G70+G80</f>
        <v>25.42</v>
      </c>
      <c r="H81" s="32">
        <f t="shared" ref="H81" si="39">H70+H80</f>
        <v>22.65</v>
      </c>
      <c r="I81" s="32">
        <f t="shared" ref="I81" si="40">I70+I80</f>
        <v>109.34999999999998</v>
      </c>
      <c r="J81" s="32">
        <f t="shared" ref="J81:L81" si="41">J70+J80</f>
        <v>752.91999999999985</v>
      </c>
      <c r="K81" s="32"/>
      <c r="L81" s="32">
        <f t="shared" si="41"/>
        <v>132.41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92"/>
      <c r="F82" s="93"/>
      <c r="G82" s="94"/>
      <c r="H82" s="94"/>
      <c r="I82" s="95"/>
      <c r="J82" s="94"/>
      <c r="K82" s="93"/>
      <c r="L82" s="82"/>
    </row>
    <row r="83" spans="1:12" ht="15" x14ac:dyDescent="0.25">
      <c r="A83" s="23"/>
      <c r="B83" s="15"/>
      <c r="C83" s="11"/>
      <c r="D83" s="6"/>
      <c r="E83" s="80"/>
      <c r="F83" s="73"/>
      <c r="G83" s="89"/>
      <c r="H83" s="89"/>
      <c r="I83" s="90"/>
      <c r="J83" s="91"/>
      <c r="K83" s="78"/>
      <c r="L83" s="82"/>
    </row>
    <row r="84" spans="1:12" ht="15" x14ac:dyDescent="0.25">
      <c r="A84" s="23"/>
      <c r="B84" s="15"/>
      <c r="C84" s="11"/>
      <c r="D84" s="7" t="s">
        <v>22</v>
      </c>
      <c r="E84" s="50"/>
      <c r="F84" s="54"/>
      <c r="G84" s="56"/>
      <c r="H84" s="56"/>
      <c r="I84" s="83"/>
      <c r="J84" s="56"/>
      <c r="K84" s="54"/>
      <c r="L84" s="82"/>
    </row>
    <row r="85" spans="1:12" ht="15" x14ac:dyDescent="0.25">
      <c r="A85" s="23"/>
      <c r="B85" s="15"/>
      <c r="C85" s="11"/>
      <c r="D85" s="7" t="s">
        <v>23</v>
      </c>
      <c r="E85" s="50"/>
      <c r="F85" s="54"/>
      <c r="G85" s="56"/>
      <c r="H85" s="56"/>
      <c r="I85" s="83"/>
      <c r="J85" s="56"/>
      <c r="K85" s="57"/>
      <c r="L85" s="82"/>
    </row>
    <row r="86" spans="1:12" ht="15" x14ac:dyDescent="0.25">
      <c r="A86" s="23"/>
      <c r="B86" s="15"/>
      <c r="C86" s="11"/>
      <c r="D86" s="7" t="s">
        <v>24</v>
      </c>
      <c r="E86" s="50"/>
      <c r="F86" s="54"/>
      <c r="G86" s="56"/>
      <c r="H86" s="56"/>
      <c r="I86" s="83"/>
      <c r="J86" s="56"/>
      <c r="K86" s="53"/>
      <c r="L86" s="82"/>
    </row>
    <row r="87" spans="1:12" ht="15" x14ac:dyDescent="0.25">
      <c r="A87" s="23"/>
      <c r="B87" s="15"/>
      <c r="C87" s="11"/>
      <c r="D87" s="6"/>
      <c r="E87" s="92"/>
      <c r="F87" s="93"/>
      <c r="G87" s="94"/>
      <c r="H87" s="94"/>
      <c r="I87" s="95"/>
      <c r="J87" s="94"/>
      <c r="K87" s="93"/>
      <c r="L87" s="96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2" t="s">
        <v>69</v>
      </c>
      <c r="F90" s="93">
        <v>100</v>
      </c>
      <c r="G90" s="94">
        <v>1.41</v>
      </c>
      <c r="H90" s="94">
        <v>5.08</v>
      </c>
      <c r="I90" s="95">
        <v>9.02</v>
      </c>
      <c r="J90" s="94">
        <v>87.4</v>
      </c>
      <c r="K90" s="93">
        <v>43</v>
      </c>
      <c r="L90" s="82">
        <v>6.11</v>
      </c>
    </row>
    <row r="91" spans="1:12" ht="15" x14ac:dyDescent="0.25">
      <c r="A91" s="23"/>
      <c r="B91" s="15"/>
      <c r="C91" s="11"/>
      <c r="D91" s="7" t="s">
        <v>27</v>
      </c>
      <c r="E91" s="133" t="s">
        <v>85</v>
      </c>
      <c r="F91" s="134">
        <v>200</v>
      </c>
      <c r="G91" s="110">
        <v>11.2</v>
      </c>
      <c r="H91" s="110">
        <v>5.6</v>
      </c>
      <c r="I91" s="110">
        <v>7.68</v>
      </c>
      <c r="J91" s="110">
        <v>164.8</v>
      </c>
      <c r="K91" s="135">
        <v>140</v>
      </c>
      <c r="L91" s="40">
        <v>15.42</v>
      </c>
    </row>
    <row r="92" spans="1:12" ht="15" x14ac:dyDescent="0.25">
      <c r="A92" s="23"/>
      <c r="B92" s="15"/>
      <c r="C92" s="11"/>
      <c r="D92" s="7" t="s">
        <v>28</v>
      </c>
      <c r="E92" s="80" t="s">
        <v>62</v>
      </c>
      <c r="F92" s="73">
        <v>205</v>
      </c>
      <c r="G92" s="89">
        <v>20</v>
      </c>
      <c r="H92" s="89">
        <v>19.600000000000001</v>
      </c>
      <c r="I92" s="90">
        <v>33</v>
      </c>
      <c r="J92" s="91">
        <v>396</v>
      </c>
      <c r="K92" s="78">
        <v>680</v>
      </c>
      <c r="L92" s="82">
        <v>116.68</v>
      </c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50" t="s">
        <v>50</v>
      </c>
      <c r="F94" s="54">
        <v>200</v>
      </c>
      <c r="G94" s="56">
        <v>0.3</v>
      </c>
      <c r="H94" s="56">
        <v>0</v>
      </c>
      <c r="I94" s="83">
        <v>15.2</v>
      </c>
      <c r="J94" s="56">
        <v>60</v>
      </c>
      <c r="K94" s="54">
        <v>686</v>
      </c>
      <c r="L94" s="82">
        <v>4.7</v>
      </c>
    </row>
    <row r="95" spans="1:12" ht="15" x14ac:dyDescent="0.25">
      <c r="A95" s="23"/>
      <c r="B95" s="15"/>
      <c r="C95" s="11"/>
      <c r="D95" s="7" t="s">
        <v>31</v>
      </c>
      <c r="E95" s="50" t="s">
        <v>81</v>
      </c>
      <c r="F95" s="40">
        <v>30</v>
      </c>
      <c r="G95" s="40">
        <v>2.2400000000000002</v>
      </c>
      <c r="H95" s="40">
        <v>0.32</v>
      </c>
      <c r="I95" s="40">
        <v>14.49</v>
      </c>
      <c r="J95" s="40">
        <v>70.8</v>
      </c>
      <c r="K95" s="41" t="s">
        <v>40</v>
      </c>
      <c r="L95" s="40">
        <v>2.2400000000000002</v>
      </c>
    </row>
    <row r="96" spans="1:12" ht="15" x14ac:dyDescent="0.25">
      <c r="A96" s="23"/>
      <c r="B96" s="15"/>
      <c r="C96" s="11"/>
      <c r="D96" s="7" t="s">
        <v>32</v>
      </c>
      <c r="E96" s="50" t="s">
        <v>82</v>
      </c>
      <c r="F96" s="40">
        <v>30</v>
      </c>
      <c r="G96" s="40">
        <v>2.2400000000000002</v>
      </c>
      <c r="H96" s="40">
        <v>0.32</v>
      </c>
      <c r="I96" s="40">
        <v>14.49</v>
      </c>
      <c r="J96" s="40">
        <v>70.8</v>
      </c>
      <c r="K96" s="41" t="s">
        <v>40</v>
      </c>
      <c r="L96" s="40">
        <v>2.2400000000000002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37.39</v>
      </c>
      <c r="H99" s="19">
        <f t="shared" ref="H99" si="47">SUM(H90:H98)</f>
        <v>30.92</v>
      </c>
      <c r="I99" s="19">
        <f t="shared" ref="I99" si="48">SUM(I90:I98)</f>
        <v>93.88</v>
      </c>
      <c r="J99" s="19">
        <f t="shared" ref="J99:L99" si="49">SUM(J90:J98)</f>
        <v>849.8</v>
      </c>
      <c r="K99" s="25"/>
      <c r="L99" s="19">
        <f t="shared" si="49"/>
        <v>147.39000000000001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5" t="s">
        <v>4</v>
      </c>
      <c r="D100" s="116"/>
      <c r="E100" s="31"/>
      <c r="F100" s="32">
        <f>F89+F99</f>
        <v>765</v>
      </c>
      <c r="G100" s="32">
        <f t="shared" ref="G100" si="50">G89+G99</f>
        <v>37.39</v>
      </c>
      <c r="H100" s="32">
        <f t="shared" ref="H100" si="51">H89+H99</f>
        <v>30.92</v>
      </c>
      <c r="I100" s="32">
        <f t="shared" ref="I100" si="52">I89+I99</f>
        <v>93.88</v>
      </c>
      <c r="J100" s="32">
        <f t="shared" ref="J100:L100" si="53">J89+J99</f>
        <v>849.8</v>
      </c>
      <c r="K100" s="32"/>
      <c r="L100" s="32">
        <f t="shared" si="53"/>
        <v>147.39000000000001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75"/>
      <c r="G101" s="87"/>
      <c r="H101" s="87"/>
      <c r="I101" s="87"/>
      <c r="J101" s="87"/>
      <c r="K101" s="54"/>
      <c r="L101" s="103"/>
    </row>
    <row r="102" spans="1:12" ht="15" x14ac:dyDescent="0.25">
      <c r="A102" s="23"/>
      <c r="B102" s="15"/>
      <c r="C102" s="11"/>
      <c r="D102" s="6"/>
      <c r="E102" s="48"/>
      <c r="F102" s="86"/>
      <c r="G102" s="87"/>
      <c r="H102" s="87"/>
      <c r="I102" s="87"/>
      <c r="J102" s="87"/>
      <c r="K102" s="54"/>
      <c r="L102" s="99"/>
    </row>
    <row r="103" spans="1:12" ht="15" x14ac:dyDescent="0.25">
      <c r="A103" s="23"/>
      <c r="B103" s="15"/>
      <c r="C103" s="11"/>
      <c r="D103" s="7" t="s">
        <v>22</v>
      </c>
      <c r="E103" s="50"/>
      <c r="F103" s="54"/>
      <c r="G103" s="56"/>
      <c r="H103" s="56"/>
      <c r="I103" s="56"/>
      <c r="J103" s="56"/>
      <c r="K103" s="49"/>
      <c r="L103" s="103"/>
    </row>
    <row r="104" spans="1:12" ht="15" x14ac:dyDescent="0.25">
      <c r="A104" s="23"/>
      <c r="B104" s="15"/>
      <c r="C104" s="11"/>
      <c r="D104" s="7" t="s">
        <v>23</v>
      </c>
      <c r="E104" s="50"/>
      <c r="F104" s="54"/>
      <c r="G104" s="105"/>
      <c r="H104" s="56"/>
      <c r="I104" s="56"/>
      <c r="J104" s="56"/>
      <c r="K104" s="57"/>
      <c r="L104" s="103"/>
    </row>
    <row r="105" spans="1:12" ht="15" x14ac:dyDescent="0.25">
      <c r="A105" s="23"/>
      <c r="B105" s="15"/>
      <c r="C105" s="11"/>
      <c r="D105" s="7" t="s">
        <v>24</v>
      </c>
      <c r="E105" s="50"/>
      <c r="F105" s="54"/>
      <c r="G105" s="56"/>
      <c r="H105" s="56"/>
      <c r="I105" s="56"/>
      <c r="J105" s="56"/>
      <c r="K105" s="57"/>
      <c r="L105" s="103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50" t="s">
        <v>86</v>
      </c>
      <c r="F110" s="136">
        <v>200</v>
      </c>
      <c r="G110" s="137">
        <v>4.3</v>
      </c>
      <c r="H110" s="137">
        <v>5.08</v>
      </c>
      <c r="I110" s="137">
        <v>5.8</v>
      </c>
      <c r="J110" s="137">
        <v>85.92</v>
      </c>
      <c r="K110" s="54">
        <v>124</v>
      </c>
      <c r="L110" s="40">
        <v>21.89</v>
      </c>
    </row>
    <row r="111" spans="1:12" ht="15" x14ac:dyDescent="0.25">
      <c r="A111" s="23"/>
      <c r="B111" s="15"/>
      <c r="C111" s="11"/>
      <c r="D111" s="7" t="s">
        <v>28</v>
      </c>
      <c r="E111" s="48" t="s">
        <v>70</v>
      </c>
      <c r="F111" s="86">
        <v>100</v>
      </c>
      <c r="G111" s="87">
        <v>18.899999999999999</v>
      </c>
      <c r="H111" s="87">
        <v>16.3</v>
      </c>
      <c r="I111" s="87">
        <v>18.399999999999999</v>
      </c>
      <c r="J111" s="87">
        <v>298</v>
      </c>
      <c r="K111" s="54">
        <v>498</v>
      </c>
      <c r="L111" s="99">
        <v>57.03</v>
      </c>
    </row>
    <row r="112" spans="1:12" ht="15" x14ac:dyDescent="0.25">
      <c r="A112" s="23"/>
      <c r="B112" s="15"/>
      <c r="C112" s="11"/>
      <c r="D112" s="7" t="s">
        <v>29</v>
      </c>
      <c r="E112" s="50" t="s">
        <v>51</v>
      </c>
      <c r="F112" s="75">
        <v>150</v>
      </c>
      <c r="G112" s="87">
        <v>5.25</v>
      </c>
      <c r="H112" s="87">
        <v>6.15</v>
      </c>
      <c r="I112" s="87">
        <v>35.25</v>
      </c>
      <c r="J112" s="87">
        <v>220.5</v>
      </c>
      <c r="K112" s="54">
        <v>333</v>
      </c>
      <c r="L112" s="103">
        <v>30.64</v>
      </c>
    </row>
    <row r="113" spans="1:12" ht="15" x14ac:dyDescent="0.25">
      <c r="A113" s="23"/>
      <c r="B113" s="15"/>
      <c r="C113" s="11"/>
      <c r="D113" s="7" t="s">
        <v>30</v>
      </c>
      <c r="E113" s="50" t="s">
        <v>52</v>
      </c>
      <c r="F113" s="54">
        <v>200</v>
      </c>
      <c r="G113" s="56">
        <v>0</v>
      </c>
      <c r="H113" s="56">
        <v>0</v>
      </c>
      <c r="I113" s="56">
        <v>19</v>
      </c>
      <c r="J113" s="56">
        <v>75</v>
      </c>
      <c r="K113" s="49" t="s">
        <v>53</v>
      </c>
      <c r="L113" s="103">
        <v>15.01</v>
      </c>
    </row>
    <row r="114" spans="1:12" ht="15" x14ac:dyDescent="0.25">
      <c r="A114" s="23"/>
      <c r="B114" s="15"/>
      <c r="C114" s="11"/>
      <c r="D114" s="7" t="s">
        <v>31</v>
      </c>
      <c r="E114" s="50" t="s">
        <v>81</v>
      </c>
      <c r="F114" s="40">
        <v>30</v>
      </c>
      <c r="G114" s="40">
        <v>2.2400000000000002</v>
      </c>
      <c r="H114" s="40">
        <v>0.32</v>
      </c>
      <c r="I114" s="40">
        <v>14.49</v>
      </c>
      <c r="J114" s="40">
        <v>70.8</v>
      </c>
      <c r="K114" s="41" t="s">
        <v>40</v>
      </c>
      <c r="L114" s="40">
        <v>2.2400000000000002</v>
      </c>
    </row>
    <row r="115" spans="1:12" ht="15" x14ac:dyDescent="0.25">
      <c r="A115" s="23"/>
      <c r="B115" s="15"/>
      <c r="C115" s="11"/>
      <c r="D115" s="7" t="s">
        <v>32</v>
      </c>
      <c r="E115" s="50" t="s">
        <v>82</v>
      </c>
      <c r="F115" s="40">
        <v>30</v>
      </c>
      <c r="G115" s="40">
        <v>2.2400000000000002</v>
      </c>
      <c r="H115" s="40">
        <v>0.32</v>
      </c>
      <c r="I115" s="40">
        <v>14.49</v>
      </c>
      <c r="J115" s="40">
        <v>70.8</v>
      </c>
      <c r="K115" s="41" t="s">
        <v>40</v>
      </c>
      <c r="L115" s="40">
        <v>2.2400000000000002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32.93</v>
      </c>
      <c r="H118" s="19">
        <f t="shared" si="56"/>
        <v>28.17</v>
      </c>
      <c r="I118" s="19">
        <f t="shared" si="56"/>
        <v>107.42999999999999</v>
      </c>
      <c r="J118" s="19">
        <f t="shared" si="56"/>
        <v>821.02</v>
      </c>
      <c r="K118" s="25"/>
      <c r="L118" s="19">
        <f t="shared" ref="L118" si="57">SUM(L109:L117)</f>
        <v>129.05000000000001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115" t="s">
        <v>4</v>
      </c>
      <c r="D119" s="116"/>
      <c r="E119" s="31"/>
      <c r="F119" s="32">
        <f>F108+F118</f>
        <v>710</v>
      </c>
      <c r="G119" s="32">
        <f t="shared" ref="G119" si="58">G108+G118</f>
        <v>32.93</v>
      </c>
      <c r="H119" s="32">
        <f t="shared" ref="H119" si="59">H108+H118</f>
        <v>28.17</v>
      </c>
      <c r="I119" s="32">
        <f t="shared" ref="I119" si="60">I108+I118</f>
        <v>107.42999999999999</v>
      </c>
      <c r="J119" s="32">
        <f t="shared" ref="J119:L119" si="61">J108+J118</f>
        <v>821.02</v>
      </c>
      <c r="K119" s="32"/>
      <c r="L119" s="32">
        <f t="shared" si="61"/>
        <v>129.05000000000001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7"/>
      <c r="F120" s="78"/>
      <c r="G120" s="104"/>
      <c r="H120" s="87"/>
      <c r="I120" s="87"/>
      <c r="J120" s="87"/>
      <c r="K120" s="66"/>
      <c r="L120" s="103"/>
    </row>
    <row r="121" spans="1:12" ht="15" x14ac:dyDescent="0.25">
      <c r="A121" s="14"/>
      <c r="B121" s="15"/>
      <c r="C121" s="11"/>
      <c r="D121" s="6"/>
      <c r="E121" s="48"/>
      <c r="F121" s="100"/>
      <c r="G121" s="101"/>
      <c r="H121" s="101"/>
      <c r="I121" s="101"/>
      <c r="J121" s="101"/>
      <c r="K121" s="54"/>
      <c r="L121" s="103"/>
    </row>
    <row r="122" spans="1:12" ht="15" x14ac:dyDescent="0.25">
      <c r="A122" s="14"/>
      <c r="B122" s="15"/>
      <c r="C122" s="11"/>
      <c r="D122" s="7" t="s">
        <v>22</v>
      </c>
      <c r="E122" s="80"/>
      <c r="F122" s="66"/>
      <c r="G122" s="88"/>
      <c r="H122" s="88"/>
      <c r="I122" s="88"/>
      <c r="J122" s="105"/>
      <c r="K122" s="78"/>
      <c r="L122" s="103"/>
    </row>
    <row r="123" spans="1:12" ht="15" x14ac:dyDescent="0.25">
      <c r="A123" s="14"/>
      <c r="B123" s="15"/>
      <c r="C123" s="11"/>
      <c r="D123" s="7" t="s">
        <v>23</v>
      </c>
      <c r="E123" s="50"/>
      <c r="F123" s="54"/>
      <c r="G123" s="105"/>
      <c r="H123" s="56"/>
      <c r="I123" s="56"/>
      <c r="J123" s="56"/>
      <c r="K123" s="57"/>
      <c r="L123" s="103"/>
    </row>
    <row r="124" spans="1:12" ht="15" x14ac:dyDescent="0.25">
      <c r="A124" s="14"/>
      <c r="B124" s="15"/>
      <c r="C124" s="11"/>
      <c r="D124" s="7" t="s">
        <v>24</v>
      </c>
      <c r="E124" s="60"/>
      <c r="F124" s="54"/>
      <c r="G124" s="56"/>
      <c r="H124" s="56"/>
      <c r="I124" s="83"/>
      <c r="J124" s="56"/>
      <c r="K124" s="57"/>
      <c r="L124" s="103"/>
    </row>
    <row r="125" spans="1:12" ht="15" x14ac:dyDescent="0.25">
      <c r="A125" s="14"/>
      <c r="B125" s="15"/>
      <c r="C125" s="11"/>
      <c r="D125" s="6"/>
      <c r="E125" s="60"/>
      <c r="F125" s="54"/>
      <c r="G125" s="56"/>
      <c r="H125" s="56"/>
      <c r="I125" s="83"/>
      <c r="J125" s="56"/>
      <c r="K125" s="49"/>
      <c r="L125" s="82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50"/>
      <c r="F129" s="136"/>
      <c r="G129" s="137"/>
      <c r="H129" s="137"/>
      <c r="I129" s="137"/>
      <c r="J129" s="137"/>
      <c r="K129" s="54"/>
      <c r="L129" s="40"/>
    </row>
    <row r="130" spans="1:12" ht="15" x14ac:dyDescent="0.25">
      <c r="A130" s="14"/>
      <c r="B130" s="15"/>
      <c r="C130" s="11"/>
      <c r="D130" s="7" t="s">
        <v>28</v>
      </c>
      <c r="E130" s="77" t="s">
        <v>71</v>
      </c>
      <c r="F130" s="78">
        <v>130</v>
      </c>
      <c r="G130" s="104">
        <v>14</v>
      </c>
      <c r="H130" s="87">
        <v>10.199999999999999</v>
      </c>
      <c r="I130" s="87">
        <v>14</v>
      </c>
      <c r="J130" s="87">
        <v>207</v>
      </c>
      <c r="K130" s="66">
        <v>365</v>
      </c>
      <c r="L130" s="103">
        <v>53.48</v>
      </c>
    </row>
    <row r="131" spans="1:12" ht="15" x14ac:dyDescent="0.25">
      <c r="A131" s="14"/>
      <c r="B131" s="15"/>
      <c r="C131" s="11"/>
      <c r="D131" s="7" t="s">
        <v>29</v>
      </c>
      <c r="E131" s="48" t="s">
        <v>63</v>
      </c>
      <c r="F131" s="100">
        <v>165</v>
      </c>
      <c r="G131" s="101">
        <v>4.3499999999999996</v>
      </c>
      <c r="H131" s="101">
        <v>6.9</v>
      </c>
      <c r="I131" s="101">
        <v>23.85</v>
      </c>
      <c r="J131" s="101">
        <v>180</v>
      </c>
      <c r="K131" s="54">
        <v>302</v>
      </c>
      <c r="L131" s="103">
        <v>14.18</v>
      </c>
    </row>
    <row r="132" spans="1:12" ht="15" x14ac:dyDescent="0.25">
      <c r="A132" s="14"/>
      <c r="B132" s="15"/>
      <c r="C132" s="11"/>
      <c r="D132" s="7" t="s">
        <v>30</v>
      </c>
      <c r="E132" s="80" t="s">
        <v>64</v>
      </c>
      <c r="F132" s="66">
        <v>200</v>
      </c>
      <c r="G132" s="88">
        <v>2.5</v>
      </c>
      <c r="H132" s="88">
        <v>3.6</v>
      </c>
      <c r="I132" s="88">
        <v>28.7</v>
      </c>
      <c r="J132" s="105">
        <v>152</v>
      </c>
      <c r="K132" s="78">
        <v>692</v>
      </c>
      <c r="L132" s="103">
        <v>9.57</v>
      </c>
    </row>
    <row r="133" spans="1:12" ht="15" x14ac:dyDescent="0.25">
      <c r="A133" s="14"/>
      <c r="B133" s="15"/>
      <c r="C133" s="11"/>
      <c r="D133" s="7" t="s">
        <v>31</v>
      </c>
      <c r="E133" s="50" t="s">
        <v>81</v>
      </c>
      <c r="F133" s="40">
        <v>30</v>
      </c>
      <c r="G133" s="40">
        <v>2.2400000000000002</v>
      </c>
      <c r="H133" s="40">
        <v>0.32</v>
      </c>
      <c r="I133" s="40">
        <v>14.49</v>
      </c>
      <c r="J133" s="40">
        <v>70.8</v>
      </c>
      <c r="K133" s="41" t="s">
        <v>40</v>
      </c>
      <c r="L133" s="40">
        <v>2.2400000000000002</v>
      </c>
    </row>
    <row r="134" spans="1:12" ht="15" x14ac:dyDescent="0.25">
      <c r="A134" s="14"/>
      <c r="B134" s="15"/>
      <c r="C134" s="11"/>
      <c r="D134" s="7" t="s">
        <v>32</v>
      </c>
      <c r="E134" s="50" t="s">
        <v>82</v>
      </c>
      <c r="F134" s="40">
        <v>30</v>
      </c>
      <c r="G134" s="40">
        <v>2.2400000000000002</v>
      </c>
      <c r="H134" s="40">
        <v>0.32</v>
      </c>
      <c r="I134" s="40">
        <v>14.49</v>
      </c>
      <c r="J134" s="40">
        <v>70.8</v>
      </c>
      <c r="K134" s="41" t="s">
        <v>40</v>
      </c>
      <c r="L134" s="40">
        <v>2.2400000000000002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555</v>
      </c>
      <c r="G137" s="19">
        <f t="shared" ref="G137:J137" si="64">SUM(G128:G136)</f>
        <v>25.330000000000005</v>
      </c>
      <c r="H137" s="19">
        <f t="shared" si="64"/>
        <v>21.340000000000003</v>
      </c>
      <c r="I137" s="19">
        <f t="shared" si="64"/>
        <v>95.529999999999987</v>
      </c>
      <c r="J137" s="19">
        <f t="shared" si="64"/>
        <v>680.59999999999991</v>
      </c>
      <c r="K137" s="25"/>
      <c r="L137" s="19">
        <f t="shared" ref="L137" si="65">SUM(L128:L136)</f>
        <v>81.70999999999998</v>
      </c>
    </row>
    <row r="138" spans="1:12" ht="15.75" thickBot="1" x14ac:dyDescent="0.25">
      <c r="A138" s="33">
        <f>A120</f>
        <v>2</v>
      </c>
      <c r="B138" s="33">
        <f>B120</f>
        <v>2</v>
      </c>
      <c r="C138" s="115" t="s">
        <v>4</v>
      </c>
      <c r="D138" s="116"/>
      <c r="E138" s="31"/>
      <c r="F138" s="32">
        <f>F127+F137</f>
        <v>555</v>
      </c>
      <c r="G138" s="32">
        <f t="shared" ref="G138" si="66">G127+G137</f>
        <v>25.330000000000005</v>
      </c>
      <c r="H138" s="32">
        <f t="shared" ref="H138" si="67">H127+H137</f>
        <v>21.340000000000003</v>
      </c>
      <c r="I138" s="32">
        <f t="shared" ref="I138" si="68">I127+I137</f>
        <v>95.529999999999987</v>
      </c>
      <c r="J138" s="32">
        <f t="shared" ref="J138:L138" si="69">J127+J137</f>
        <v>680.59999999999991</v>
      </c>
      <c r="K138" s="32"/>
      <c r="L138" s="32">
        <f t="shared" si="69"/>
        <v>81.70999999999998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/>
      <c r="F139" s="54"/>
      <c r="G139" s="56"/>
      <c r="H139" s="56"/>
      <c r="I139" s="56"/>
      <c r="J139" s="56"/>
      <c r="K139" s="54"/>
      <c r="L139" s="99"/>
    </row>
    <row r="140" spans="1:12" ht="15" x14ac:dyDescent="0.25">
      <c r="A140" s="23"/>
      <c r="B140" s="15"/>
      <c r="C140" s="11"/>
      <c r="D140" s="6"/>
      <c r="E140" s="48"/>
      <c r="F140" s="54"/>
      <c r="G140" s="56"/>
      <c r="H140" s="56"/>
      <c r="I140" s="56"/>
      <c r="J140" s="56"/>
      <c r="K140" s="58"/>
      <c r="L140" s="103"/>
    </row>
    <row r="141" spans="1:12" ht="15" x14ac:dyDescent="0.25">
      <c r="A141" s="23"/>
      <c r="B141" s="15"/>
      <c r="C141" s="11"/>
      <c r="D141" s="7" t="s">
        <v>22</v>
      </c>
      <c r="E141" s="50"/>
      <c r="F141" s="54"/>
      <c r="G141" s="56"/>
      <c r="H141" s="56"/>
      <c r="I141" s="56"/>
      <c r="J141" s="56"/>
      <c r="K141" s="54"/>
      <c r="L141" s="99"/>
    </row>
    <row r="142" spans="1:12" ht="15.75" customHeight="1" x14ac:dyDescent="0.25">
      <c r="A142" s="23"/>
      <c r="B142" s="15"/>
      <c r="C142" s="11"/>
      <c r="D142" s="7" t="s">
        <v>23</v>
      </c>
      <c r="E142" s="50"/>
      <c r="F142" s="54"/>
      <c r="G142" s="105"/>
      <c r="H142" s="56"/>
      <c r="I142" s="56"/>
      <c r="J142" s="56"/>
      <c r="K142" s="57"/>
      <c r="L142" s="103"/>
    </row>
    <row r="143" spans="1:12" ht="15" x14ac:dyDescent="0.25">
      <c r="A143" s="23"/>
      <c r="B143" s="15"/>
      <c r="C143" s="11"/>
      <c r="D143" s="7" t="s">
        <v>24</v>
      </c>
      <c r="E143" s="76"/>
      <c r="F143" s="72"/>
      <c r="G143" s="88"/>
      <c r="H143" s="88"/>
      <c r="I143" s="88"/>
      <c r="J143" s="88"/>
      <c r="K143" s="74"/>
      <c r="L143" s="103"/>
    </row>
    <row r="144" spans="1:12" ht="15" x14ac:dyDescent="0.25">
      <c r="A144" s="23"/>
      <c r="B144" s="15"/>
      <c r="C144" s="11"/>
      <c r="D144" s="6"/>
      <c r="E144" s="124"/>
      <c r="F144" s="72"/>
      <c r="G144" s="123"/>
      <c r="H144" s="123"/>
      <c r="I144" s="123"/>
      <c r="J144" s="123"/>
      <c r="K144" s="74"/>
      <c r="L144" s="10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24" t="s">
        <v>77</v>
      </c>
      <c r="F147" s="72">
        <v>50</v>
      </c>
      <c r="G147" s="123">
        <v>0.4</v>
      </c>
      <c r="H147" s="123">
        <v>0.05</v>
      </c>
      <c r="I147" s="123">
        <v>1.4</v>
      </c>
      <c r="J147" s="123">
        <v>7.5</v>
      </c>
      <c r="K147" s="74" t="s">
        <v>78</v>
      </c>
      <c r="L147" s="103">
        <v>7.89</v>
      </c>
    </row>
    <row r="148" spans="1:12" ht="15" x14ac:dyDescent="0.25">
      <c r="A148" s="23"/>
      <c r="B148" s="15"/>
      <c r="C148" s="11"/>
      <c r="D148" s="7" t="s">
        <v>27</v>
      </c>
      <c r="E148" s="138" t="s">
        <v>87</v>
      </c>
      <c r="F148" s="139">
        <v>200</v>
      </c>
      <c r="G148" s="137">
        <v>8.85</v>
      </c>
      <c r="H148" s="137">
        <v>5.92</v>
      </c>
      <c r="I148" s="137">
        <v>16.37</v>
      </c>
      <c r="J148" s="137">
        <v>157.6</v>
      </c>
      <c r="K148" s="135">
        <v>132</v>
      </c>
      <c r="L148" s="40">
        <v>19.64</v>
      </c>
    </row>
    <row r="149" spans="1:12" ht="15" x14ac:dyDescent="0.25">
      <c r="A149" s="23"/>
      <c r="B149" s="15"/>
      <c r="C149" s="11"/>
      <c r="D149" s="7" t="s">
        <v>28</v>
      </c>
      <c r="E149" s="48" t="s">
        <v>45</v>
      </c>
      <c r="F149" s="54">
        <v>100</v>
      </c>
      <c r="G149" s="56">
        <v>11.52</v>
      </c>
      <c r="H149" s="56">
        <v>7.76</v>
      </c>
      <c r="I149" s="56">
        <v>5.35</v>
      </c>
      <c r="J149" s="56">
        <v>137</v>
      </c>
      <c r="K149" s="54">
        <v>374</v>
      </c>
      <c r="L149" s="99">
        <v>45.72</v>
      </c>
    </row>
    <row r="150" spans="1:12" ht="15" x14ac:dyDescent="0.25">
      <c r="A150" s="23"/>
      <c r="B150" s="15"/>
      <c r="C150" s="11"/>
      <c r="D150" s="7" t="s">
        <v>29</v>
      </c>
      <c r="E150" s="48" t="s">
        <v>46</v>
      </c>
      <c r="F150" s="54">
        <v>150</v>
      </c>
      <c r="G150" s="56">
        <v>3.15</v>
      </c>
      <c r="H150" s="56">
        <v>6.75</v>
      </c>
      <c r="I150" s="56">
        <v>21.9</v>
      </c>
      <c r="J150" s="56">
        <v>163.5</v>
      </c>
      <c r="K150" s="58">
        <v>520</v>
      </c>
      <c r="L150" s="103">
        <v>16.55</v>
      </c>
    </row>
    <row r="151" spans="1:12" ht="15" x14ac:dyDescent="0.25">
      <c r="A151" s="23"/>
      <c r="B151" s="15"/>
      <c r="C151" s="11"/>
      <c r="D151" s="7" t="s">
        <v>30</v>
      </c>
      <c r="E151" s="50" t="s">
        <v>48</v>
      </c>
      <c r="F151" s="54">
        <v>200</v>
      </c>
      <c r="G151" s="56">
        <v>0.6</v>
      </c>
      <c r="H151" s="56">
        <v>0</v>
      </c>
      <c r="I151" s="56">
        <v>31.4</v>
      </c>
      <c r="J151" s="56">
        <v>124</v>
      </c>
      <c r="K151" s="54">
        <v>639</v>
      </c>
      <c r="L151" s="99">
        <v>3.72</v>
      </c>
    </row>
    <row r="152" spans="1:12" ht="15" x14ac:dyDescent="0.25">
      <c r="A152" s="23"/>
      <c r="B152" s="15"/>
      <c r="C152" s="11"/>
      <c r="D152" s="7" t="s">
        <v>31</v>
      </c>
      <c r="E152" s="50" t="s">
        <v>81</v>
      </c>
      <c r="F152" s="40">
        <v>30</v>
      </c>
      <c r="G152" s="40">
        <v>2.2400000000000002</v>
      </c>
      <c r="H152" s="40">
        <v>0.32</v>
      </c>
      <c r="I152" s="40">
        <v>14.49</v>
      </c>
      <c r="J152" s="40">
        <v>70.8</v>
      </c>
      <c r="K152" s="41" t="s">
        <v>40</v>
      </c>
      <c r="L152" s="40">
        <v>2.2400000000000002</v>
      </c>
    </row>
    <row r="153" spans="1:12" ht="15" x14ac:dyDescent="0.25">
      <c r="A153" s="23"/>
      <c r="B153" s="15"/>
      <c r="C153" s="11"/>
      <c r="D153" s="7" t="s">
        <v>32</v>
      </c>
      <c r="E153" s="50" t="s">
        <v>82</v>
      </c>
      <c r="F153" s="40">
        <v>30</v>
      </c>
      <c r="G153" s="40">
        <v>2.2400000000000002</v>
      </c>
      <c r="H153" s="40">
        <v>0.32</v>
      </c>
      <c r="I153" s="40">
        <v>14.49</v>
      </c>
      <c r="J153" s="40">
        <v>70.8</v>
      </c>
      <c r="K153" s="41" t="s">
        <v>40</v>
      </c>
      <c r="L153" s="40">
        <v>2.2400000000000002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</v>
      </c>
      <c r="H156" s="19">
        <f t="shared" si="72"/>
        <v>21.12</v>
      </c>
      <c r="I156" s="19">
        <f t="shared" si="72"/>
        <v>105.39999999999998</v>
      </c>
      <c r="J156" s="19">
        <f t="shared" si="72"/>
        <v>731.19999999999993</v>
      </c>
      <c r="K156" s="25"/>
      <c r="L156" s="19">
        <f t="shared" ref="L156" si="73">SUM(L147:L155)</f>
        <v>97.999999999999986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115" t="s">
        <v>4</v>
      </c>
      <c r="D157" s="116"/>
      <c r="E157" s="31"/>
      <c r="F157" s="32">
        <f>F146+F156</f>
        <v>760</v>
      </c>
      <c r="G157" s="32">
        <f t="shared" ref="G157" si="74">G146+G156</f>
        <v>29</v>
      </c>
      <c r="H157" s="32">
        <f t="shared" ref="H157" si="75">H146+H156</f>
        <v>21.12</v>
      </c>
      <c r="I157" s="32">
        <f t="shared" ref="I157" si="76">I146+I156</f>
        <v>105.39999999999998</v>
      </c>
      <c r="J157" s="32">
        <f t="shared" ref="J157:L157" si="77">J146+J156</f>
        <v>731.19999999999993</v>
      </c>
      <c r="K157" s="32"/>
      <c r="L157" s="32">
        <f t="shared" si="77"/>
        <v>97.999999999999986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7"/>
      <c r="F158" s="78"/>
      <c r="G158" s="104"/>
      <c r="H158" s="87"/>
      <c r="I158" s="87"/>
      <c r="J158" s="87"/>
      <c r="K158" s="66"/>
      <c r="L158" s="99"/>
    </row>
    <row r="159" spans="1:12" ht="15" x14ac:dyDescent="0.25">
      <c r="A159" s="23"/>
      <c r="B159" s="15"/>
      <c r="C159" s="11"/>
      <c r="D159" s="6"/>
      <c r="E159" s="48"/>
      <c r="F159" s="100"/>
      <c r="G159" s="101"/>
      <c r="H159" s="101"/>
      <c r="I159" s="101"/>
      <c r="J159" s="101"/>
      <c r="K159" s="54"/>
      <c r="L159" s="103"/>
    </row>
    <row r="160" spans="1:12" ht="15" x14ac:dyDescent="0.25">
      <c r="A160" s="23"/>
      <c r="B160" s="15"/>
      <c r="C160" s="11"/>
      <c r="D160" s="7" t="s">
        <v>22</v>
      </c>
      <c r="E160" s="50"/>
      <c r="F160" s="51"/>
      <c r="G160" s="52"/>
      <c r="H160" s="52"/>
      <c r="I160" s="52"/>
      <c r="J160" s="52"/>
      <c r="K160" s="58"/>
      <c r="L160" s="103"/>
    </row>
    <row r="161" spans="1:12" ht="15" x14ac:dyDescent="0.25">
      <c r="A161" s="23"/>
      <c r="B161" s="15"/>
      <c r="C161" s="11"/>
      <c r="D161" s="7" t="s">
        <v>23</v>
      </c>
      <c r="E161" s="50"/>
      <c r="F161" s="54"/>
      <c r="G161" s="105"/>
      <c r="H161" s="56"/>
      <c r="I161" s="56"/>
      <c r="J161" s="56"/>
      <c r="K161" s="57"/>
      <c r="L161" s="103"/>
    </row>
    <row r="162" spans="1:12" ht="15" x14ac:dyDescent="0.25">
      <c r="A162" s="23"/>
      <c r="B162" s="15"/>
      <c r="C162" s="11"/>
      <c r="D162" s="7" t="s">
        <v>24</v>
      </c>
      <c r="E162" s="125"/>
      <c r="F162" s="54"/>
      <c r="G162" s="126"/>
      <c r="H162" s="126"/>
      <c r="I162" s="126"/>
      <c r="J162" s="126"/>
      <c r="K162" s="49"/>
      <c r="L162" s="103"/>
    </row>
    <row r="163" spans="1:12" ht="15" x14ac:dyDescent="0.25">
      <c r="A163" s="23"/>
      <c r="B163" s="15"/>
      <c r="C163" s="11"/>
      <c r="D163" s="6"/>
      <c r="E163" s="77"/>
      <c r="F163" s="78"/>
      <c r="G163" s="59"/>
      <c r="H163" s="59"/>
      <c r="I163" s="59"/>
      <c r="J163" s="59"/>
      <c r="K163" s="79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77" t="s">
        <v>88</v>
      </c>
      <c r="F167" s="140">
        <v>200</v>
      </c>
      <c r="G167" s="141">
        <v>2.8</v>
      </c>
      <c r="H167" s="142">
        <v>4.6399999999999997</v>
      </c>
      <c r="I167" s="142">
        <v>10.32</v>
      </c>
      <c r="J167" s="142">
        <v>94.4</v>
      </c>
      <c r="K167" s="66">
        <v>168</v>
      </c>
      <c r="L167" s="40">
        <v>12.7</v>
      </c>
    </row>
    <row r="168" spans="1:12" ht="15" x14ac:dyDescent="0.25">
      <c r="A168" s="23"/>
      <c r="B168" s="15"/>
      <c r="C168" s="11"/>
      <c r="D168" s="7" t="s">
        <v>28</v>
      </c>
      <c r="E168" s="77" t="s">
        <v>65</v>
      </c>
      <c r="F168" s="78">
        <v>100</v>
      </c>
      <c r="G168" s="104">
        <v>15.94</v>
      </c>
      <c r="H168" s="87">
        <v>16.97</v>
      </c>
      <c r="I168" s="87">
        <v>7.8</v>
      </c>
      <c r="J168" s="87">
        <v>247.77</v>
      </c>
      <c r="K168" s="66">
        <v>63</v>
      </c>
      <c r="L168" s="99">
        <v>46.16</v>
      </c>
    </row>
    <row r="169" spans="1:12" ht="15" x14ac:dyDescent="0.25">
      <c r="A169" s="23"/>
      <c r="B169" s="15"/>
      <c r="C169" s="11"/>
      <c r="D169" s="7" t="s">
        <v>29</v>
      </c>
      <c r="E169" s="48" t="s">
        <v>55</v>
      </c>
      <c r="F169" s="100">
        <v>150</v>
      </c>
      <c r="G169" s="101">
        <v>4.83</v>
      </c>
      <c r="H169" s="101">
        <v>7.67</v>
      </c>
      <c r="I169" s="101">
        <v>26.5</v>
      </c>
      <c r="J169" s="101">
        <v>200</v>
      </c>
      <c r="K169" s="54" t="s">
        <v>56</v>
      </c>
      <c r="L169" s="103">
        <v>12.93</v>
      </c>
    </row>
    <row r="170" spans="1:12" ht="15" x14ac:dyDescent="0.25">
      <c r="A170" s="23"/>
      <c r="B170" s="15"/>
      <c r="C170" s="11"/>
      <c r="D170" s="7" t="s">
        <v>30</v>
      </c>
      <c r="E170" s="50" t="s">
        <v>57</v>
      </c>
      <c r="F170" s="51">
        <v>200</v>
      </c>
      <c r="G170" s="52">
        <v>0.3</v>
      </c>
      <c r="H170" s="52">
        <v>0</v>
      </c>
      <c r="I170" s="52">
        <v>15.2</v>
      </c>
      <c r="J170" s="52">
        <v>60</v>
      </c>
      <c r="K170" s="58">
        <v>686</v>
      </c>
      <c r="L170" s="103">
        <v>4.0199999999999996</v>
      </c>
    </row>
    <row r="171" spans="1:12" ht="15" x14ac:dyDescent="0.25">
      <c r="A171" s="23"/>
      <c r="B171" s="15"/>
      <c r="C171" s="11"/>
      <c r="D171" s="7" t="s">
        <v>31</v>
      </c>
      <c r="E171" s="50" t="s">
        <v>81</v>
      </c>
      <c r="F171" s="40">
        <v>30</v>
      </c>
      <c r="G171" s="40">
        <v>2.2400000000000002</v>
      </c>
      <c r="H171" s="40">
        <v>0.32</v>
      </c>
      <c r="I171" s="40">
        <v>14.49</v>
      </c>
      <c r="J171" s="40">
        <v>70.8</v>
      </c>
      <c r="K171" s="41" t="s">
        <v>40</v>
      </c>
      <c r="L171" s="40">
        <v>2.2400000000000002</v>
      </c>
    </row>
    <row r="172" spans="1:12" ht="15" x14ac:dyDescent="0.25">
      <c r="A172" s="23"/>
      <c r="B172" s="15"/>
      <c r="C172" s="11"/>
      <c r="D172" s="7" t="s">
        <v>32</v>
      </c>
      <c r="E172" s="50" t="s">
        <v>82</v>
      </c>
      <c r="F172" s="40">
        <v>30</v>
      </c>
      <c r="G172" s="40">
        <v>2.2400000000000002</v>
      </c>
      <c r="H172" s="40">
        <v>0.32</v>
      </c>
      <c r="I172" s="40">
        <v>14.49</v>
      </c>
      <c r="J172" s="40">
        <v>70.8</v>
      </c>
      <c r="K172" s="41" t="s">
        <v>40</v>
      </c>
      <c r="L172" s="40">
        <v>2.2400000000000002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28.35</v>
      </c>
      <c r="H175" s="19">
        <f t="shared" si="80"/>
        <v>29.92</v>
      </c>
      <c r="I175" s="19">
        <f t="shared" si="80"/>
        <v>88.8</v>
      </c>
      <c r="J175" s="19">
        <f t="shared" si="80"/>
        <v>743.77</v>
      </c>
      <c r="K175" s="25"/>
      <c r="L175" s="19">
        <f t="shared" ref="L175" si="81">SUM(L166:L174)</f>
        <v>80.289999999999978</v>
      </c>
    </row>
    <row r="176" spans="1:12" ht="15.75" thickBot="1" x14ac:dyDescent="0.25">
      <c r="A176" s="29">
        <f>A158</f>
        <v>2</v>
      </c>
      <c r="B176" s="30">
        <f>B158</f>
        <v>4</v>
      </c>
      <c r="C176" s="115" t="s">
        <v>4</v>
      </c>
      <c r="D176" s="116"/>
      <c r="E176" s="31"/>
      <c r="F176" s="32">
        <f>F165+F175</f>
        <v>710</v>
      </c>
      <c r="G176" s="32">
        <f t="shared" ref="G176" si="82">G165+G175</f>
        <v>28.35</v>
      </c>
      <c r="H176" s="32">
        <f t="shared" ref="H176" si="83">H165+H175</f>
        <v>29.92</v>
      </c>
      <c r="I176" s="32">
        <f t="shared" ref="I176" si="84">I165+I175</f>
        <v>88.8</v>
      </c>
      <c r="J176" s="32">
        <f t="shared" ref="J176:L176" si="85">J165+J175</f>
        <v>743.77</v>
      </c>
      <c r="K176" s="32"/>
      <c r="L176" s="32">
        <f t="shared" si="85"/>
        <v>80.289999999999978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06"/>
      <c r="F177" s="72"/>
      <c r="G177" s="88"/>
      <c r="H177" s="88"/>
      <c r="I177" s="107"/>
      <c r="J177" s="88"/>
      <c r="K177" s="111"/>
      <c r="L177" s="82"/>
    </row>
    <row r="178" spans="1:12" ht="15" x14ac:dyDescent="0.25">
      <c r="A178" s="23"/>
      <c r="B178" s="15"/>
      <c r="C178" s="11"/>
      <c r="D178" s="6"/>
      <c r="E178" s="106"/>
      <c r="F178" s="112"/>
      <c r="G178" s="113"/>
      <c r="H178" s="113"/>
      <c r="I178" s="114"/>
      <c r="J178" s="113"/>
      <c r="K178" s="111"/>
      <c r="L178" s="103"/>
    </row>
    <row r="179" spans="1:12" ht="15" x14ac:dyDescent="0.25">
      <c r="A179" s="23"/>
      <c r="B179" s="15"/>
      <c r="C179" s="11"/>
      <c r="D179" s="7" t="s">
        <v>22</v>
      </c>
      <c r="E179" s="50"/>
      <c r="F179" s="51"/>
      <c r="G179" s="52"/>
      <c r="H179" s="52"/>
      <c r="I179" s="52"/>
      <c r="J179" s="52"/>
      <c r="K179" s="58"/>
      <c r="L179" s="103"/>
    </row>
    <row r="180" spans="1:12" ht="15" x14ac:dyDescent="0.25">
      <c r="A180" s="23"/>
      <c r="B180" s="15"/>
      <c r="C180" s="11"/>
      <c r="D180" s="7" t="s">
        <v>23</v>
      </c>
      <c r="E180" s="50"/>
      <c r="F180" s="54"/>
      <c r="G180" s="105"/>
      <c r="H180" s="56"/>
      <c r="I180" s="56"/>
      <c r="J180" s="56"/>
      <c r="K180" s="57"/>
      <c r="L180" s="103"/>
    </row>
    <row r="181" spans="1:12" ht="15" x14ac:dyDescent="0.25">
      <c r="A181" s="23"/>
      <c r="B181" s="15"/>
      <c r="C181" s="11"/>
      <c r="D181" s="7" t="s">
        <v>24</v>
      </c>
      <c r="E181" s="48"/>
      <c r="F181" s="62"/>
      <c r="G181" s="59"/>
      <c r="H181" s="59"/>
      <c r="I181" s="59"/>
      <c r="J181" s="59"/>
      <c r="K181" s="57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50" t="s">
        <v>89</v>
      </c>
      <c r="F186" s="136">
        <v>200</v>
      </c>
      <c r="G186" s="137">
        <v>15.06</v>
      </c>
      <c r="H186" s="137">
        <v>12.7</v>
      </c>
      <c r="I186" s="137">
        <v>4</v>
      </c>
      <c r="J186" s="137">
        <v>152</v>
      </c>
      <c r="K186" s="54">
        <v>157</v>
      </c>
      <c r="L186" s="40">
        <v>29.31</v>
      </c>
    </row>
    <row r="187" spans="1:12" ht="15" x14ac:dyDescent="0.25">
      <c r="A187" s="23"/>
      <c r="B187" s="15"/>
      <c r="C187" s="11"/>
      <c r="D187" s="7" t="s">
        <v>28</v>
      </c>
      <c r="E187" s="106" t="s">
        <v>72</v>
      </c>
      <c r="F187" s="72">
        <v>100</v>
      </c>
      <c r="G187" s="88">
        <v>17.399999999999999</v>
      </c>
      <c r="H187" s="88">
        <v>5.2</v>
      </c>
      <c r="I187" s="107">
        <v>3.2</v>
      </c>
      <c r="J187" s="88">
        <v>194</v>
      </c>
      <c r="K187" s="111">
        <v>437</v>
      </c>
      <c r="L187" s="82">
        <v>62.34</v>
      </c>
    </row>
    <row r="188" spans="1:12" ht="15" x14ac:dyDescent="0.25">
      <c r="A188" s="23"/>
      <c r="B188" s="15"/>
      <c r="C188" s="11"/>
      <c r="D188" s="7" t="s">
        <v>29</v>
      </c>
      <c r="E188" s="106" t="s">
        <v>41</v>
      </c>
      <c r="F188" s="112">
        <v>150</v>
      </c>
      <c r="G188" s="113">
        <v>8.6999999999999993</v>
      </c>
      <c r="H188" s="113">
        <v>7.8</v>
      </c>
      <c r="I188" s="114">
        <v>42.6</v>
      </c>
      <c r="J188" s="113">
        <v>279</v>
      </c>
      <c r="K188" s="111">
        <v>297</v>
      </c>
      <c r="L188" s="103">
        <v>9.52</v>
      </c>
    </row>
    <row r="189" spans="1:12" ht="15" x14ac:dyDescent="0.25">
      <c r="A189" s="23"/>
      <c r="B189" s="15"/>
      <c r="C189" s="11"/>
      <c r="D189" s="7" t="s">
        <v>30</v>
      </c>
      <c r="E189" s="50" t="s">
        <v>73</v>
      </c>
      <c r="F189" s="51">
        <v>200</v>
      </c>
      <c r="G189" s="52">
        <v>1.2</v>
      </c>
      <c r="H189" s="52">
        <v>0</v>
      </c>
      <c r="I189" s="52">
        <v>31.6</v>
      </c>
      <c r="J189" s="52">
        <v>126</v>
      </c>
      <c r="K189" s="58">
        <v>638</v>
      </c>
      <c r="L189" s="103">
        <v>6.78</v>
      </c>
    </row>
    <row r="190" spans="1:12" ht="15" x14ac:dyDescent="0.25">
      <c r="A190" s="23"/>
      <c r="B190" s="15"/>
      <c r="C190" s="11"/>
      <c r="D190" s="7" t="s">
        <v>31</v>
      </c>
      <c r="E190" s="50" t="s">
        <v>81</v>
      </c>
      <c r="F190" s="40">
        <v>30</v>
      </c>
      <c r="G190" s="40">
        <v>2.2400000000000002</v>
      </c>
      <c r="H190" s="40">
        <v>0.32</v>
      </c>
      <c r="I190" s="40">
        <v>14.49</v>
      </c>
      <c r="J190" s="40">
        <v>70.8</v>
      </c>
      <c r="K190" s="41" t="s">
        <v>40</v>
      </c>
      <c r="L190" s="40">
        <v>2.2400000000000002</v>
      </c>
    </row>
    <row r="191" spans="1:12" ht="15" x14ac:dyDescent="0.25">
      <c r="A191" s="23"/>
      <c r="B191" s="15"/>
      <c r="C191" s="11"/>
      <c r="D191" s="7" t="s">
        <v>32</v>
      </c>
      <c r="E191" s="50" t="s">
        <v>82</v>
      </c>
      <c r="F191" s="40">
        <v>30</v>
      </c>
      <c r="G191" s="40">
        <v>2.2400000000000002</v>
      </c>
      <c r="H191" s="40">
        <v>0.32</v>
      </c>
      <c r="I191" s="40">
        <v>14.49</v>
      </c>
      <c r="J191" s="40">
        <v>70.8</v>
      </c>
      <c r="K191" s="41" t="s">
        <v>40</v>
      </c>
      <c r="L191" s="40">
        <v>2.2400000000000002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46.84</v>
      </c>
      <c r="H194" s="19">
        <f t="shared" si="88"/>
        <v>26.34</v>
      </c>
      <c r="I194" s="19">
        <f t="shared" si="88"/>
        <v>110.38</v>
      </c>
      <c r="J194" s="19">
        <f t="shared" si="88"/>
        <v>892.59999999999991</v>
      </c>
      <c r="K194" s="25"/>
      <c r="L194" s="19">
        <f t="shared" ref="L194" si="89">SUM(L185:L193)</f>
        <v>112.42999999999999</v>
      </c>
    </row>
    <row r="195" spans="1:12" ht="15" x14ac:dyDescent="0.2">
      <c r="A195" s="29">
        <f>A177</f>
        <v>2</v>
      </c>
      <c r="B195" s="30">
        <f>B177</f>
        <v>5</v>
      </c>
      <c r="C195" s="115" t="s">
        <v>4</v>
      </c>
      <c r="D195" s="116"/>
      <c r="E195" s="31"/>
      <c r="F195" s="32">
        <f>F184+F194</f>
        <v>710</v>
      </c>
      <c r="G195" s="32">
        <f t="shared" ref="G195" si="90">G184+G194</f>
        <v>46.84</v>
      </c>
      <c r="H195" s="32">
        <f t="shared" ref="H195" si="91">H184+H194</f>
        <v>26.34</v>
      </c>
      <c r="I195" s="32">
        <f t="shared" ref="I195" si="92">I184+I194</f>
        <v>110.38</v>
      </c>
      <c r="J195" s="32">
        <f t="shared" ref="J195:L195" si="93">J184+J194</f>
        <v>892.59999999999991</v>
      </c>
      <c r="K195" s="32"/>
      <c r="L195" s="32">
        <f t="shared" si="93"/>
        <v>112.42999999999999</v>
      </c>
    </row>
    <row r="196" spans="1:12" x14ac:dyDescent="0.2">
      <c r="A196" s="27"/>
      <c r="B196" s="28"/>
      <c r="C196" s="120" t="s">
        <v>5</v>
      </c>
      <c r="D196" s="120"/>
      <c r="E196" s="120"/>
      <c r="F196" s="34">
        <f>(F24+F43+F62+F81+F100+F119+F138+F157+F176+F195)/(IF(F24=0,0,1)+IF(F43=0,0,1)+IF(F62=0,0,1)+IF(F81=0,0,1)+IF(F100=0,0,1)+IF(F119=0,0,1)+IF(F138=0,0,1)+IF(F157=0,0,1)+IF(F176=0,0,1)+IF(F195=0,0,1))</f>
        <v>701.5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31.620000000000005</v>
      </c>
      <c r="H196" s="34">
        <f t="shared" si="94"/>
        <v>26.352999999999998</v>
      </c>
      <c r="I196" s="34">
        <f t="shared" si="94"/>
        <v>103.68599999999996</v>
      </c>
      <c r="J196" s="34">
        <f t="shared" si="94"/>
        <v>794.43099999999993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110.215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</vt:lpstr>
      <vt:lpstr>обед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КДП 1</cp:lastModifiedBy>
  <dcterms:created xsi:type="dcterms:W3CDTF">2022-05-16T14:23:56Z</dcterms:created>
  <dcterms:modified xsi:type="dcterms:W3CDTF">2024-09-03T10:13:35Z</dcterms:modified>
</cp:coreProperties>
</file>